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kul\Downloads\IFET-YARISMALARI-2020\"/>
    </mc:Choice>
  </mc:AlternateContent>
  <bookViews>
    <workbookView xWindow="0" yWindow="0" windowWidth="20490" windowHeight="7110"/>
  </bookViews>
  <sheets>
    <sheet name="BENİ OKU" sheetId="6" r:id="rId1"/>
    <sheet name="VERI GIRIS SAYFASI" sheetId="1" r:id="rId2"/>
    <sheet name="OTO HESAPLAMA_SAYFASI" sheetId="2" r:id="rId3"/>
    <sheet name="SONUC SAYFASI" sheetId="5" r:id="rId4"/>
  </sheets>
  <calcPr calcId="162913"/>
  <webPublishing allowPng="1" targetScreenSize="1024x768" codePage="1008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 l="1"/>
  <c r="A1" i="2"/>
  <c r="B16" i="2" l="1"/>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C11" i="2"/>
  <c r="F11" i="2"/>
  <c r="B6" i="2"/>
  <c r="D3" i="5" l="1"/>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B8" i="1" l="1"/>
  <c r="B8" i="2" s="1"/>
  <c r="B9" i="1"/>
  <c r="B9" i="2" s="1"/>
  <c r="B10" i="1"/>
  <c r="B10" i="2" s="1"/>
  <c r="B11" i="1"/>
  <c r="B11" i="2" s="1"/>
  <c r="B12" i="1"/>
  <c r="B12" i="2" s="1"/>
  <c r="B13" i="1"/>
  <c r="B13" i="2" s="1"/>
  <c r="B14" i="1"/>
  <c r="B14" i="2" s="1"/>
  <c r="B15" i="1"/>
  <c r="B15" i="2" s="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7" i="1"/>
  <c r="B7" i="2" s="1"/>
  <c r="D30" i="2"/>
  <c r="D37" i="2"/>
  <c r="D38" i="2"/>
  <c r="D41" i="2"/>
  <c r="D46" i="2"/>
  <c r="D50" i="2"/>
  <c r="D53" i="2"/>
  <c r="D54" i="2"/>
  <c r="D57" i="2"/>
  <c r="D62" i="2"/>
  <c r="D66" i="2"/>
  <c r="D69" i="2"/>
  <c r="D70" i="2"/>
  <c r="D73" i="2"/>
  <c r="D78" i="2"/>
  <c r="D82" i="2"/>
  <c r="D85" i="2"/>
  <c r="D86" i="2"/>
  <c r="D89" i="2"/>
  <c r="D94" i="2"/>
  <c r="D98" i="2"/>
  <c r="D101" i="2"/>
  <c r="D102" i="2"/>
  <c r="D33" i="2"/>
  <c r="D34" i="2"/>
  <c r="D45" i="2"/>
  <c r="D49" i="2"/>
  <c r="D61" i="2"/>
  <c r="D65" i="2"/>
  <c r="D77" i="2"/>
  <c r="D81" i="2"/>
  <c r="D93" i="2"/>
  <c r="D97" i="2"/>
  <c r="C6" i="2"/>
  <c r="C7" i="2"/>
  <c r="C8" i="2"/>
  <c r="C9" i="2"/>
  <c r="C10" i="2"/>
  <c r="C12" i="2"/>
  <c r="AA12" i="2" s="1"/>
  <c r="C13" i="2"/>
  <c r="C14" i="2"/>
  <c r="AA14" i="2" s="1"/>
  <c r="C15" i="2"/>
  <c r="C16" i="2"/>
  <c r="C17" i="2"/>
  <c r="C18" i="2"/>
  <c r="C19" i="2"/>
  <c r="C20" i="2"/>
  <c r="C21" i="2"/>
  <c r="C22" i="2"/>
  <c r="C23" i="2"/>
  <c r="C24" i="2"/>
  <c r="C25" i="2"/>
  <c r="C26" i="2"/>
  <c r="C27" i="2"/>
  <c r="E27" i="2"/>
  <c r="C28" i="2"/>
  <c r="E28" i="2" s="1"/>
  <c r="C29" i="2"/>
  <c r="E29" i="2" s="1"/>
  <c r="D29" i="2"/>
  <c r="C30" i="2"/>
  <c r="E30" i="2"/>
  <c r="C31" i="2"/>
  <c r="E31" i="2"/>
  <c r="C32" i="2"/>
  <c r="E32" i="2" s="1"/>
  <c r="C33" i="2"/>
  <c r="E33" i="2" s="1"/>
  <c r="C34" i="2"/>
  <c r="E34" i="2"/>
  <c r="C35" i="2"/>
  <c r="E35" i="2"/>
  <c r="C36" i="2"/>
  <c r="E36" i="2" s="1"/>
  <c r="C37" i="2"/>
  <c r="E37" i="2" s="1"/>
  <c r="C38" i="2"/>
  <c r="E38" i="2"/>
  <c r="C39" i="2"/>
  <c r="E39" i="2"/>
  <c r="C40" i="2"/>
  <c r="E40" i="2" s="1"/>
  <c r="C41" i="2"/>
  <c r="E41" i="2" s="1"/>
  <c r="C42" i="2"/>
  <c r="D42" i="2"/>
  <c r="E42" i="2"/>
  <c r="C43" i="2"/>
  <c r="E43" i="2"/>
  <c r="C44" i="2"/>
  <c r="E44" i="2" s="1"/>
  <c r="C45" i="2"/>
  <c r="E45" i="2" s="1"/>
  <c r="C46" i="2"/>
  <c r="E46" i="2"/>
  <c r="C47" i="2"/>
  <c r="E47" i="2"/>
  <c r="C48" i="2"/>
  <c r="E48" i="2" s="1"/>
  <c r="C49" i="2"/>
  <c r="E49" i="2" s="1"/>
  <c r="C50" i="2"/>
  <c r="E50" i="2"/>
  <c r="C51" i="2"/>
  <c r="E51" i="2"/>
  <c r="C52" i="2"/>
  <c r="E52" i="2" s="1"/>
  <c r="C53" i="2"/>
  <c r="E53" i="2" s="1"/>
  <c r="C54" i="2"/>
  <c r="E54" i="2"/>
  <c r="C55" i="2"/>
  <c r="E55" i="2"/>
  <c r="C56" i="2"/>
  <c r="E56" i="2" s="1"/>
  <c r="C57" i="2"/>
  <c r="E57" i="2" s="1"/>
  <c r="C58" i="2"/>
  <c r="D58" i="2"/>
  <c r="E58" i="2"/>
  <c r="C59" i="2"/>
  <c r="E59" i="2"/>
  <c r="C60" i="2"/>
  <c r="E60" i="2" s="1"/>
  <c r="C61" i="2"/>
  <c r="E61" i="2" s="1"/>
  <c r="C62" i="2"/>
  <c r="E62" i="2"/>
  <c r="C63" i="2"/>
  <c r="E63" i="2"/>
  <c r="C64" i="2"/>
  <c r="E64" i="2" s="1"/>
  <c r="C65" i="2"/>
  <c r="E65" i="2" s="1"/>
  <c r="C66" i="2"/>
  <c r="E66" i="2"/>
  <c r="C67" i="2"/>
  <c r="E67" i="2"/>
  <c r="C68" i="2"/>
  <c r="E68" i="2" s="1"/>
  <c r="C69" i="2"/>
  <c r="E69" i="2" s="1"/>
  <c r="C70" i="2"/>
  <c r="E70" i="2"/>
  <c r="C71" i="2"/>
  <c r="E71" i="2"/>
  <c r="C72" i="2"/>
  <c r="E72" i="2" s="1"/>
  <c r="C73" i="2"/>
  <c r="E73" i="2" s="1"/>
  <c r="C74" i="2"/>
  <c r="D74" i="2"/>
  <c r="E74" i="2"/>
  <c r="C75" i="2"/>
  <c r="E75" i="2"/>
  <c r="C76" i="2"/>
  <c r="E76" i="2" s="1"/>
  <c r="C77" i="2"/>
  <c r="E77" i="2" s="1"/>
  <c r="C78" i="2"/>
  <c r="E78" i="2"/>
  <c r="C79" i="2"/>
  <c r="E79" i="2"/>
  <c r="C80" i="2"/>
  <c r="E80" i="2" s="1"/>
  <c r="C81" i="2"/>
  <c r="E81" i="2" s="1"/>
  <c r="C82" i="2"/>
  <c r="E82" i="2"/>
  <c r="C83" i="2"/>
  <c r="E83" i="2"/>
  <c r="C84" i="2"/>
  <c r="E84" i="2" s="1"/>
  <c r="C85" i="2"/>
  <c r="E85" i="2" s="1"/>
  <c r="C86" i="2"/>
  <c r="E86" i="2"/>
  <c r="C87" i="2"/>
  <c r="E87" i="2"/>
  <c r="C88" i="2"/>
  <c r="E88" i="2" s="1"/>
  <c r="C89" i="2"/>
  <c r="E89" i="2" s="1"/>
  <c r="C90" i="2"/>
  <c r="D90" i="2"/>
  <c r="E90" i="2"/>
  <c r="C91" i="2"/>
  <c r="E91" i="2"/>
  <c r="C92" i="2"/>
  <c r="E92" i="2" s="1"/>
  <c r="C93" i="2"/>
  <c r="E93" i="2" s="1"/>
  <c r="C94" i="2"/>
  <c r="E94" i="2"/>
  <c r="C95" i="2"/>
  <c r="E95" i="2"/>
  <c r="C96" i="2"/>
  <c r="E96" i="2" s="1"/>
  <c r="C97" i="2"/>
  <c r="E97" i="2" s="1"/>
  <c r="C98" i="2"/>
  <c r="E98" i="2"/>
  <c r="C99" i="2"/>
  <c r="E99" i="2"/>
  <c r="C100" i="2"/>
  <c r="E100" i="2" s="1"/>
  <c r="C101" i="2"/>
  <c r="E101" i="2" s="1"/>
  <c r="C102" i="2"/>
  <c r="E102" i="2"/>
  <c r="C103" i="2"/>
  <c r="E103" i="2"/>
  <c r="D27" i="2"/>
  <c r="D28" i="2"/>
  <c r="D31" i="2"/>
  <c r="D32" i="2"/>
  <c r="D35" i="2"/>
  <c r="D36" i="2"/>
  <c r="D39" i="2"/>
  <c r="D40" i="2"/>
  <c r="D43" i="2"/>
  <c r="D44" i="2"/>
  <c r="D47" i="2"/>
  <c r="D48" i="2"/>
  <c r="D51" i="2"/>
  <c r="D52" i="2"/>
  <c r="D55" i="2"/>
  <c r="D56" i="2"/>
  <c r="D59" i="2"/>
  <c r="D60" i="2"/>
  <c r="D63" i="2"/>
  <c r="D64" i="2"/>
  <c r="D67" i="2"/>
  <c r="D68" i="2"/>
  <c r="D71" i="2"/>
  <c r="D72" i="2"/>
  <c r="D75" i="2"/>
  <c r="D76" i="2"/>
  <c r="D79" i="2"/>
  <c r="D80" i="2"/>
  <c r="D83" i="2"/>
  <c r="D84" i="2"/>
  <c r="D87" i="2"/>
  <c r="D88" i="2"/>
  <c r="D91" i="2"/>
  <c r="D92" i="2"/>
  <c r="D95" i="2"/>
  <c r="D96" i="2"/>
  <c r="D99" i="2"/>
  <c r="D100" i="2"/>
  <c r="D103" i="2"/>
  <c r="AE6" i="2"/>
  <c r="F31" i="5"/>
  <c r="I31" i="5"/>
  <c r="L31" i="5"/>
  <c r="O31" i="5"/>
  <c r="R31" i="5"/>
  <c r="U31" i="5"/>
  <c r="X31" i="5"/>
  <c r="AA31" i="5"/>
  <c r="I32" i="5"/>
  <c r="L32" i="5"/>
  <c r="O32" i="5"/>
  <c r="R32" i="5"/>
  <c r="U32" i="5"/>
  <c r="X32" i="5"/>
  <c r="AA32" i="5"/>
  <c r="F33" i="5"/>
  <c r="I33" i="5"/>
  <c r="L33" i="5"/>
  <c r="O33" i="5"/>
  <c r="R33" i="5"/>
  <c r="U33" i="5"/>
  <c r="X33" i="5"/>
  <c r="AA33" i="5"/>
  <c r="F34" i="5"/>
  <c r="I34" i="5"/>
  <c r="L34" i="5"/>
  <c r="O34" i="5"/>
  <c r="R34" i="5"/>
  <c r="U34" i="5"/>
  <c r="X34" i="5"/>
  <c r="AA34" i="5"/>
  <c r="F35" i="5"/>
  <c r="I35" i="5"/>
  <c r="L35" i="5"/>
  <c r="O35" i="5"/>
  <c r="R35" i="5"/>
  <c r="U35" i="5"/>
  <c r="X35" i="5"/>
  <c r="AA35" i="5"/>
  <c r="I36" i="5"/>
  <c r="L36" i="5"/>
  <c r="O36" i="5"/>
  <c r="R36" i="5"/>
  <c r="U36" i="5"/>
  <c r="X36" i="5"/>
  <c r="AA36" i="5"/>
  <c r="F37" i="5"/>
  <c r="I37" i="5"/>
  <c r="L37" i="5"/>
  <c r="O37" i="5"/>
  <c r="R37" i="5"/>
  <c r="U37" i="5"/>
  <c r="X37" i="5"/>
  <c r="AA37" i="5"/>
  <c r="F38" i="5"/>
  <c r="I38" i="5"/>
  <c r="L38" i="5"/>
  <c r="O38" i="5"/>
  <c r="R38" i="5"/>
  <c r="U38" i="5"/>
  <c r="X38" i="5"/>
  <c r="AA38" i="5"/>
  <c r="F39" i="5"/>
  <c r="I39" i="5"/>
  <c r="L39" i="5"/>
  <c r="O39" i="5"/>
  <c r="R39" i="5"/>
  <c r="U39" i="5"/>
  <c r="X39" i="5"/>
  <c r="AA39" i="5"/>
  <c r="I40" i="5"/>
  <c r="L40" i="5"/>
  <c r="O40" i="5"/>
  <c r="R40" i="5"/>
  <c r="U40" i="5"/>
  <c r="X40" i="5"/>
  <c r="AA40" i="5"/>
  <c r="I41" i="5"/>
  <c r="L41" i="5"/>
  <c r="O41" i="5"/>
  <c r="R41" i="5"/>
  <c r="U41" i="5"/>
  <c r="X41" i="5"/>
  <c r="AA41" i="5"/>
  <c r="F42" i="5"/>
  <c r="I42" i="5"/>
  <c r="L42" i="5"/>
  <c r="O42" i="5"/>
  <c r="R42" i="5"/>
  <c r="U42" i="5"/>
  <c r="X42" i="5"/>
  <c r="AA42" i="5"/>
  <c r="F43" i="5"/>
  <c r="I43" i="5"/>
  <c r="L43" i="5"/>
  <c r="O43" i="5"/>
  <c r="R43" i="5"/>
  <c r="U43" i="5"/>
  <c r="X43" i="5"/>
  <c r="AA43" i="5"/>
  <c r="I44" i="5"/>
  <c r="L44" i="5"/>
  <c r="O44" i="5"/>
  <c r="R44" i="5"/>
  <c r="U44" i="5"/>
  <c r="X44" i="5"/>
  <c r="AA44" i="5"/>
  <c r="I45" i="5"/>
  <c r="L45" i="5"/>
  <c r="O45" i="5"/>
  <c r="R45" i="5"/>
  <c r="U45" i="5"/>
  <c r="X45" i="5"/>
  <c r="AA45" i="5"/>
  <c r="F46" i="5"/>
  <c r="I46" i="5"/>
  <c r="L46" i="5"/>
  <c r="O46" i="5"/>
  <c r="R46" i="5"/>
  <c r="U46" i="5"/>
  <c r="X46" i="5"/>
  <c r="AA46" i="5"/>
  <c r="F47" i="5"/>
  <c r="I47" i="5"/>
  <c r="L47" i="5"/>
  <c r="O47" i="5"/>
  <c r="R47" i="5"/>
  <c r="U47" i="5"/>
  <c r="X47" i="5"/>
  <c r="AA47" i="5"/>
  <c r="I48" i="5"/>
  <c r="L48" i="5"/>
  <c r="O48" i="5"/>
  <c r="R48" i="5"/>
  <c r="U48" i="5"/>
  <c r="X48" i="5"/>
  <c r="AA48" i="5"/>
  <c r="I49" i="5"/>
  <c r="L49" i="5"/>
  <c r="O49" i="5"/>
  <c r="R49" i="5"/>
  <c r="U49" i="5"/>
  <c r="X49" i="5"/>
  <c r="AA49" i="5"/>
  <c r="F50" i="5"/>
  <c r="I50" i="5"/>
  <c r="L50" i="5"/>
  <c r="O50" i="5"/>
  <c r="R50" i="5"/>
  <c r="U50" i="5"/>
  <c r="X50" i="5"/>
  <c r="AA50" i="5"/>
  <c r="F51" i="5"/>
  <c r="I51" i="5"/>
  <c r="L51" i="5"/>
  <c r="O51" i="5"/>
  <c r="R51" i="5"/>
  <c r="U51" i="5"/>
  <c r="X51" i="5"/>
  <c r="AA51" i="5"/>
  <c r="I52" i="5"/>
  <c r="L52" i="5"/>
  <c r="O52" i="5"/>
  <c r="R52" i="5"/>
  <c r="U52" i="5"/>
  <c r="X52" i="5"/>
  <c r="AA52" i="5"/>
  <c r="I53" i="5"/>
  <c r="L53" i="5"/>
  <c r="O53" i="5"/>
  <c r="R53" i="5"/>
  <c r="U53" i="5"/>
  <c r="X53" i="5"/>
  <c r="AA53" i="5"/>
  <c r="F54" i="5"/>
  <c r="I54" i="5"/>
  <c r="L54" i="5"/>
  <c r="O54" i="5"/>
  <c r="R54" i="5"/>
  <c r="U54" i="5"/>
  <c r="X54" i="5"/>
  <c r="AA54" i="5"/>
  <c r="F55" i="5"/>
  <c r="I55" i="5"/>
  <c r="L55" i="5"/>
  <c r="O55" i="5"/>
  <c r="R55" i="5"/>
  <c r="U55" i="5"/>
  <c r="X55" i="5"/>
  <c r="AA55" i="5"/>
  <c r="I56" i="5"/>
  <c r="L56" i="5"/>
  <c r="O56" i="5"/>
  <c r="R56" i="5"/>
  <c r="U56" i="5"/>
  <c r="X56" i="5"/>
  <c r="AA56" i="5"/>
  <c r="I57" i="5"/>
  <c r="L57" i="5"/>
  <c r="O57" i="5"/>
  <c r="R57" i="5"/>
  <c r="U57" i="5"/>
  <c r="X57" i="5"/>
  <c r="AA57" i="5"/>
  <c r="F58" i="5"/>
  <c r="I58" i="5"/>
  <c r="L58" i="5"/>
  <c r="O58" i="5"/>
  <c r="R58" i="5"/>
  <c r="U58" i="5"/>
  <c r="X58" i="5"/>
  <c r="AA58" i="5"/>
  <c r="F59" i="5"/>
  <c r="I59" i="5"/>
  <c r="L59" i="5"/>
  <c r="O59" i="5"/>
  <c r="R59" i="5"/>
  <c r="U59" i="5"/>
  <c r="X59" i="5"/>
  <c r="AA59" i="5"/>
  <c r="I60" i="5"/>
  <c r="L60" i="5"/>
  <c r="O60" i="5"/>
  <c r="R60" i="5"/>
  <c r="U60" i="5"/>
  <c r="X60" i="5"/>
  <c r="AA60" i="5"/>
  <c r="I61" i="5"/>
  <c r="L61" i="5"/>
  <c r="O61" i="5"/>
  <c r="R61" i="5"/>
  <c r="U61" i="5"/>
  <c r="X61" i="5"/>
  <c r="AA61" i="5"/>
  <c r="F62" i="5"/>
  <c r="I62" i="5"/>
  <c r="L62" i="5"/>
  <c r="O62" i="5"/>
  <c r="R62" i="5"/>
  <c r="U62" i="5"/>
  <c r="X62" i="5"/>
  <c r="AA62" i="5"/>
  <c r="F63" i="5"/>
  <c r="I63" i="5"/>
  <c r="L63" i="5"/>
  <c r="O63" i="5"/>
  <c r="R63" i="5"/>
  <c r="U63" i="5"/>
  <c r="X63" i="5"/>
  <c r="AA63" i="5"/>
  <c r="I64" i="5"/>
  <c r="L64" i="5"/>
  <c r="O64" i="5"/>
  <c r="R64" i="5"/>
  <c r="U64" i="5"/>
  <c r="X64" i="5"/>
  <c r="AA64" i="5"/>
  <c r="I65" i="5"/>
  <c r="L65" i="5"/>
  <c r="O65" i="5"/>
  <c r="R65" i="5"/>
  <c r="U65" i="5"/>
  <c r="X65" i="5"/>
  <c r="AA65" i="5"/>
  <c r="F66" i="5"/>
  <c r="I66" i="5"/>
  <c r="L66" i="5"/>
  <c r="O66" i="5"/>
  <c r="R66" i="5"/>
  <c r="U66" i="5"/>
  <c r="X66" i="5"/>
  <c r="AA66" i="5"/>
  <c r="F67" i="5"/>
  <c r="I67" i="5"/>
  <c r="L67" i="5"/>
  <c r="O67" i="5"/>
  <c r="R67" i="5"/>
  <c r="U67" i="5"/>
  <c r="X67" i="5"/>
  <c r="AA67" i="5"/>
  <c r="I68" i="5"/>
  <c r="L68" i="5"/>
  <c r="O68" i="5"/>
  <c r="R68" i="5"/>
  <c r="U68" i="5"/>
  <c r="X68" i="5"/>
  <c r="AA68" i="5"/>
  <c r="I69" i="5"/>
  <c r="L69" i="5"/>
  <c r="O69" i="5"/>
  <c r="R69" i="5"/>
  <c r="U69" i="5"/>
  <c r="X69" i="5"/>
  <c r="AA69" i="5"/>
  <c r="F70" i="5"/>
  <c r="I70" i="5"/>
  <c r="L70" i="5"/>
  <c r="O70" i="5"/>
  <c r="R70" i="5"/>
  <c r="U70" i="5"/>
  <c r="X70" i="5"/>
  <c r="AA70" i="5"/>
  <c r="F71" i="5"/>
  <c r="I71" i="5"/>
  <c r="L71" i="5"/>
  <c r="O71" i="5"/>
  <c r="R71" i="5"/>
  <c r="U71" i="5"/>
  <c r="X71" i="5"/>
  <c r="AA71" i="5"/>
  <c r="I72" i="5"/>
  <c r="L72" i="5"/>
  <c r="O72" i="5"/>
  <c r="R72" i="5"/>
  <c r="U72" i="5"/>
  <c r="X72" i="5"/>
  <c r="AA72" i="5"/>
  <c r="I73" i="5"/>
  <c r="L73" i="5"/>
  <c r="O73" i="5"/>
  <c r="R73" i="5"/>
  <c r="U73" i="5"/>
  <c r="X73" i="5"/>
  <c r="AA73" i="5"/>
  <c r="F74" i="5"/>
  <c r="I74" i="5"/>
  <c r="L74" i="5"/>
  <c r="O74" i="5"/>
  <c r="R74" i="5"/>
  <c r="U74" i="5"/>
  <c r="X74" i="5"/>
  <c r="AA74" i="5"/>
  <c r="F75" i="5"/>
  <c r="I75" i="5"/>
  <c r="L75" i="5"/>
  <c r="O75" i="5"/>
  <c r="R75" i="5"/>
  <c r="U75" i="5"/>
  <c r="X75" i="5"/>
  <c r="AA75" i="5"/>
  <c r="I76" i="5"/>
  <c r="L76" i="5"/>
  <c r="O76" i="5"/>
  <c r="R76" i="5"/>
  <c r="U76" i="5"/>
  <c r="X76" i="5"/>
  <c r="AA76" i="5"/>
  <c r="I77" i="5"/>
  <c r="L77" i="5"/>
  <c r="O77" i="5"/>
  <c r="R77" i="5"/>
  <c r="U77" i="5"/>
  <c r="X77" i="5"/>
  <c r="AA77" i="5"/>
  <c r="F78" i="5"/>
  <c r="I78" i="5"/>
  <c r="L78" i="5"/>
  <c r="O78" i="5"/>
  <c r="R78" i="5"/>
  <c r="U78" i="5"/>
  <c r="X78" i="5"/>
  <c r="AA78" i="5"/>
  <c r="F79" i="5"/>
  <c r="I79" i="5"/>
  <c r="L79" i="5"/>
  <c r="O79" i="5"/>
  <c r="R79" i="5"/>
  <c r="U79" i="5"/>
  <c r="X79" i="5"/>
  <c r="AA79" i="5"/>
  <c r="I80" i="5"/>
  <c r="L80" i="5"/>
  <c r="O80" i="5"/>
  <c r="R80" i="5"/>
  <c r="U80" i="5"/>
  <c r="X80" i="5"/>
  <c r="AA80" i="5"/>
  <c r="I81" i="5"/>
  <c r="L81" i="5"/>
  <c r="O81" i="5"/>
  <c r="R81" i="5"/>
  <c r="U81" i="5"/>
  <c r="X81" i="5"/>
  <c r="AA81" i="5"/>
  <c r="F82" i="5"/>
  <c r="I82" i="5"/>
  <c r="L82" i="5"/>
  <c r="O82" i="5"/>
  <c r="R82" i="5"/>
  <c r="U82" i="5"/>
  <c r="X82" i="5"/>
  <c r="AA82" i="5"/>
  <c r="F83" i="5"/>
  <c r="I83" i="5"/>
  <c r="L83" i="5"/>
  <c r="O83" i="5"/>
  <c r="R83" i="5"/>
  <c r="U83" i="5"/>
  <c r="X83" i="5"/>
  <c r="AA83" i="5"/>
  <c r="I84" i="5"/>
  <c r="L84" i="5"/>
  <c r="O84" i="5"/>
  <c r="R84" i="5"/>
  <c r="U84" i="5"/>
  <c r="X84" i="5"/>
  <c r="AA84" i="5"/>
  <c r="I85" i="5"/>
  <c r="L85" i="5"/>
  <c r="O85" i="5"/>
  <c r="R85" i="5"/>
  <c r="U85" i="5"/>
  <c r="X85" i="5"/>
  <c r="AA85" i="5"/>
  <c r="F86" i="5"/>
  <c r="I86" i="5"/>
  <c r="L86" i="5"/>
  <c r="O86" i="5"/>
  <c r="R86" i="5"/>
  <c r="U86" i="5"/>
  <c r="X86" i="5"/>
  <c r="AA86" i="5"/>
  <c r="F87" i="5"/>
  <c r="I87" i="5"/>
  <c r="L87" i="5"/>
  <c r="O87" i="5"/>
  <c r="R87" i="5"/>
  <c r="U87" i="5"/>
  <c r="X87" i="5"/>
  <c r="AA87" i="5"/>
  <c r="I88" i="5"/>
  <c r="L88" i="5"/>
  <c r="O88" i="5"/>
  <c r="R88" i="5"/>
  <c r="U88" i="5"/>
  <c r="X88" i="5"/>
  <c r="AA88" i="5"/>
  <c r="I89" i="5"/>
  <c r="L89" i="5"/>
  <c r="O89" i="5"/>
  <c r="R89" i="5"/>
  <c r="U89" i="5"/>
  <c r="X89" i="5"/>
  <c r="AA89" i="5"/>
  <c r="F90" i="5"/>
  <c r="I90" i="5"/>
  <c r="L90" i="5"/>
  <c r="O90" i="5"/>
  <c r="R90" i="5"/>
  <c r="U90" i="5"/>
  <c r="X90" i="5"/>
  <c r="AA90" i="5"/>
  <c r="F91" i="5"/>
  <c r="I91" i="5"/>
  <c r="L91" i="5"/>
  <c r="O91" i="5"/>
  <c r="R91" i="5"/>
  <c r="U91" i="5"/>
  <c r="X91" i="5"/>
  <c r="AA91" i="5"/>
  <c r="I92" i="5"/>
  <c r="L92" i="5"/>
  <c r="O92" i="5"/>
  <c r="R92" i="5"/>
  <c r="U92" i="5"/>
  <c r="X92" i="5"/>
  <c r="AA92" i="5"/>
  <c r="I93" i="5"/>
  <c r="L93" i="5"/>
  <c r="O93" i="5"/>
  <c r="R93" i="5"/>
  <c r="U93" i="5"/>
  <c r="X93" i="5"/>
  <c r="AA93" i="5"/>
  <c r="F94" i="5"/>
  <c r="I94" i="5"/>
  <c r="L94" i="5"/>
  <c r="O94" i="5"/>
  <c r="R94" i="5"/>
  <c r="U94" i="5"/>
  <c r="X94" i="5"/>
  <c r="AA94" i="5"/>
  <c r="F95" i="5"/>
  <c r="I95" i="5"/>
  <c r="L95" i="5"/>
  <c r="O95" i="5"/>
  <c r="R95" i="5"/>
  <c r="U95" i="5"/>
  <c r="X95" i="5"/>
  <c r="AA95" i="5"/>
  <c r="I96" i="5"/>
  <c r="L96" i="5"/>
  <c r="O96" i="5"/>
  <c r="R96" i="5"/>
  <c r="U96" i="5"/>
  <c r="X96" i="5"/>
  <c r="AA96" i="5"/>
  <c r="I97" i="5"/>
  <c r="L97" i="5"/>
  <c r="O97" i="5"/>
  <c r="R97" i="5"/>
  <c r="U97" i="5"/>
  <c r="X97" i="5"/>
  <c r="AA97" i="5"/>
  <c r="F98" i="5"/>
  <c r="I98" i="5"/>
  <c r="L98" i="5"/>
  <c r="O98" i="5"/>
  <c r="R98" i="5"/>
  <c r="U98" i="5"/>
  <c r="X98" i="5"/>
  <c r="AA98" i="5"/>
  <c r="F99" i="5"/>
  <c r="I99" i="5"/>
  <c r="L99" i="5"/>
  <c r="O99" i="5"/>
  <c r="R99" i="5"/>
  <c r="U99" i="5"/>
  <c r="X99" i="5"/>
  <c r="AA99" i="5"/>
  <c r="I100" i="5"/>
  <c r="L100" i="5"/>
  <c r="O100" i="5"/>
  <c r="R100" i="5"/>
  <c r="U100" i="5"/>
  <c r="X100" i="5"/>
  <c r="AA100" i="5"/>
  <c r="I101" i="5"/>
  <c r="L101" i="5"/>
  <c r="O101" i="5"/>
  <c r="R101" i="5"/>
  <c r="U101" i="5"/>
  <c r="X101" i="5"/>
  <c r="AA101" i="5"/>
  <c r="F102" i="5"/>
  <c r="I102" i="5"/>
  <c r="L102" i="5"/>
  <c r="O102" i="5"/>
  <c r="R102" i="5"/>
  <c r="U102" i="5"/>
  <c r="X102" i="5"/>
  <c r="AA102" i="5"/>
  <c r="F103" i="5"/>
  <c r="I103" i="5"/>
  <c r="L103" i="5"/>
  <c r="O103" i="5"/>
  <c r="R103" i="5"/>
  <c r="U103" i="5"/>
  <c r="X103" i="5"/>
  <c r="AA103" i="5"/>
  <c r="I104" i="5"/>
  <c r="L104" i="5"/>
  <c r="O104" i="5"/>
  <c r="R104" i="5"/>
  <c r="U104" i="5"/>
  <c r="X104" i="5"/>
  <c r="AA104" i="5"/>
  <c r="I105" i="5"/>
  <c r="L105" i="5"/>
  <c r="O105" i="5"/>
  <c r="R105" i="5"/>
  <c r="U105" i="5"/>
  <c r="X105" i="5"/>
  <c r="AA105" i="5"/>
  <c r="F106" i="5"/>
  <c r="I106" i="5"/>
  <c r="L106" i="5"/>
  <c r="O106" i="5"/>
  <c r="R106" i="5"/>
  <c r="U106" i="5"/>
  <c r="X106" i="5"/>
  <c r="AA106" i="5"/>
  <c r="F107" i="5"/>
  <c r="I107" i="5"/>
  <c r="L107" i="5"/>
  <c r="O107" i="5"/>
  <c r="R107" i="5"/>
  <c r="U107" i="5"/>
  <c r="X107" i="5"/>
  <c r="AA107" i="5"/>
  <c r="V8" i="5"/>
  <c r="AB8" i="5"/>
  <c r="Y8" i="5"/>
  <c r="S8" i="5"/>
  <c r="P8" i="5"/>
  <c r="M8" i="5"/>
  <c r="J8" i="5"/>
  <c r="D26" i="2" l="1"/>
  <c r="F36" i="5"/>
  <c r="F32" i="5"/>
  <c r="F105" i="5"/>
  <c r="F104" i="5"/>
  <c r="F101" i="5"/>
  <c r="F100" i="5"/>
  <c r="F97" i="5"/>
  <c r="F96" i="5"/>
  <c r="F93" i="5"/>
  <c r="F92" i="5"/>
  <c r="F89" i="5"/>
  <c r="F88" i="5"/>
  <c r="F85" i="5"/>
  <c r="F84" i="5"/>
  <c r="F81" i="5"/>
  <c r="F80" i="5"/>
  <c r="F77" i="5"/>
  <c r="F76" i="5"/>
  <c r="F73" i="5"/>
  <c r="F72" i="5"/>
  <c r="F69" i="5"/>
  <c r="F68" i="5"/>
  <c r="F65" i="5"/>
  <c r="F64" i="5"/>
  <c r="F61" i="5"/>
  <c r="F60" i="5"/>
  <c r="F57" i="5"/>
  <c r="F56" i="5"/>
  <c r="F53" i="5"/>
  <c r="F52" i="5"/>
  <c r="F49" i="5"/>
  <c r="F48" i="5"/>
  <c r="F45" i="5"/>
  <c r="F44" i="5"/>
  <c r="F41" i="5"/>
  <c r="F40" i="5"/>
  <c r="AA3" i="5"/>
  <c r="F11" i="5" l="1"/>
  <c r="F7" i="2"/>
  <c r="I7" i="2"/>
  <c r="L11" i="5" s="1"/>
  <c r="L7" i="2"/>
  <c r="O11" i="5" s="1"/>
  <c r="O7" i="2"/>
  <c r="R11" i="5" s="1"/>
  <c r="R7" i="2"/>
  <c r="U11" i="5" s="1"/>
  <c r="U7" i="2"/>
  <c r="X11" i="5" s="1"/>
  <c r="X7" i="2"/>
  <c r="AA11" i="5" s="1"/>
  <c r="F12" i="5"/>
  <c r="F8" i="2"/>
  <c r="I8" i="2"/>
  <c r="L12" i="5" s="1"/>
  <c r="L8" i="2"/>
  <c r="O12" i="5" s="1"/>
  <c r="O8" i="2"/>
  <c r="R12" i="5" s="1"/>
  <c r="R8" i="2"/>
  <c r="U12" i="5" s="1"/>
  <c r="U8" i="2"/>
  <c r="X12" i="5" s="1"/>
  <c r="X8" i="2"/>
  <c r="AA12" i="5" s="1"/>
  <c r="F13" i="5"/>
  <c r="F9" i="2"/>
  <c r="I9" i="2"/>
  <c r="L13" i="5" s="1"/>
  <c r="L9" i="2"/>
  <c r="O13" i="5" s="1"/>
  <c r="O9" i="2"/>
  <c r="R13" i="5" s="1"/>
  <c r="R9" i="2"/>
  <c r="U13" i="5" s="1"/>
  <c r="U9" i="2"/>
  <c r="X13" i="5" s="1"/>
  <c r="X9" i="2"/>
  <c r="AA13" i="5" s="1"/>
  <c r="F14" i="5"/>
  <c r="F10" i="2"/>
  <c r="I10" i="2"/>
  <c r="L14" i="5" s="1"/>
  <c r="L10" i="2"/>
  <c r="O14" i="5" s="1"/>
  <c r="O10" i="2"/>
  <c r="R14" i="5" s="1"/>
  <c r="R10" i="2"/>
  <c r="U14" i="5" s="1"/>
  <c r="U10" i="2"/>
  <c r="X14" i="5" s="1"/>
  <c r="X10" i="2"/>
  <c r="AA14" i="5" s="1"/>
  <c r="F15" i="5"/>
  <c r="I15" i="5"/>
  <c r="I11" i="2"/>
  <c r="L11" i="2"/>
  <c r="O15" i="5" s="1"/>
  <c r="O11" i="2"/>
  <c r="R15" i="5" s="1"/>
  <c r="R11" i="2"/>
  <c r="U15" i="5" s="1"/>
  <c r="U11" i="2"/>
  <c r="X15" i="5" s="1"/>
  <c r="X11" i="2"/>
  <c r="AA15" i="5" s="1"/>
  <c r="F16" i="5"/>
  <c r="F12" i="2"/>
  <c r="I16" i="5" s="1"/>
  <c r="I12" i="2"/>
  <c r="L16" i="5" s="1"/>
  <c r="L12" i="2"/>
  <c r="O16" i="5" s="1"/>
  <c r="O12" i="2"/>
  <c r="R16" i="5" s="1"/>
  <c r="R12" i="2"/>
  <c r="U16" i="5" s="1"/>
  <c r="U12" i="2"/>
  <c r="X16" i="5" s="1"/>
  <c r="X12" i="2"/>
  <c r="AA16" i="5" s="1"/>
  <c r="F17" i="5"/>
  <c r="F13" i="2"/>
  <c r="I13" i="2"/>
  <c r="L17" i="5" s="1"/>
  <c r="L13" i="2"/>
  <c r="O17" i="5" s="1"/>
  <c r="O13" i="2"/>
  <c r="R17" i="5" s="1"/>
  <c r="R13" i="2"/>
  <c r="U17" i="5" s="1"/>
  <c r="U13" i="2"/>
  <c r="X17" i="5" s="1"/>
  <c r="X13" i="2"/>
  <c r="AA17" i="5" s="1"/>
  <c r="F18" i="5"/>
  <c r="F14" i="2"/>
  <c r="I18" i="5" s="1"/>
  <c r="I14" i="2"/>
  <c r="L18" i="5" s="1"/>
  <c r="L14" i="2"/>
  <c r="O18" i="5" s="1"/>
  <c r="O14" i="2"/>
  <c r="R18" i="5" s="1"/>
  <c r="R14" i="2"/>
  <c r="U18" i="5" s="1"/>
  <c r="U14" i="2"/>
  <c r="X18" i="5" s="1"/>
  <c r="X14" i="2"/>
  <c r="AA18" i="5" s="1"/>
  <c r="F19" i="5"/>
  <c r="F15" i="2"/>
  <c r="I19" i="5" s="1"/>
  <c r="I15" i="2"/>
  <c r="L19" i="5" s="1"/>
  <c r="L15" i="2"/>
  <c r="O19" i="5" s="1"/>
  <c r="O15" i="2"/>
  <c r="R19" i="5" s="1"/>
  <c r="R15" i="2"/>
  <c r="U19" i="5" s="1"/>
  <c r="U15" i="2"/>
  <c r="X19" i="5" s="1"/>
  <c r="X15" i="2"/>
  <c r="AA19" i="5" s="1"/>
  <c r="F20" i="5"/>
  <c r="F16" i="2"/>
  <c r="I20" i="5" s="1"/>
  <c r="I16" i="2"/>
  <c r="L20" i="5" s="1"/>
  <c r="L16" i="2"/>
  <c r="O20" i="5" s="1"/>
  <c r="O16" i="2"/>
  <c r="R20" i="5" s="1"/>
  <c r="R16" i="2"/>
  <c r="U20" i="5" s="1"/>
  <c r="U16" i="2"/>
  <c r="X20" i="5" s="1"/>
  <c r="X16" i="2"/>
  <c r="AA20" i="5" s="1"/>
  <c r="F21" i="5"/>
  <c r="F17" i="2"/>
  <c r="I21" i="5" s="1"/>
  <c r="I17" i="2"/>
  <c r="L21" i="5" s="1"/>
  <c r="L17" i="2"/>
  <c r="O21" i="5" s="1"/>
  <c r="O17" i="2"/>
  <c r="R21" i="5" s="1"/>
  <c r="R17" i="2"/>
  <c r="U21" i="5" s="1"/>
  <c r="U17" i="2"/>
  <c r="X21" i="5" s="1"/>
  <c r="X17" i="2"/>
  <c r="AA21" i="5" s="1"/>
  <c r="F22" i="5"/>
  <c r="F18" i="2"/>
  <c r="I22" i="5" s="1"/>
  <c r="I18" i="2"/>
  <c r="L22" i="5" s="1"/>
  <c r="L18" i="2"/>
  <c r="O22" i="5" s="1"/>
  <c r="O18" i="2"/>
  <c r="R22" i="5" s="1"/>
  <c r="R18" i="2"/>
  <c r="U22" i="5" s="1"/>
  <c r="U18" i="2"/>
  <c r="X22" i="5" s="1"/>
  <c r="X18" i="2"/>
  <c r="AA22" i="5" s="1"/>
  <c r="F23" i="5"/>
  <c r="F19" i="2"/>
  <c r="I23" i="5" s="1"/>
  <c r="I19" i="2"/>
  <c r="L23" i="5" s="1"/>
  <c r="L19" i="2"/>
  <c r="O23" i="5" s="1"/>
  <c r="O19" i="2"/>
  <c r="R23" i="5" s="1"/>
  <c r="R19" i="2"/>
  <c r="U23" i="5" s="1"/>
  <c r="U19" i="2"/>
  <c r="X23" i="5" s="1"/>
  <c r="X19" i="2"/>
  <c r="AA23" i="5" s="1"/>
  <c r="F24" i="5"/>
  <c r="F20" i="2"/>
  <c r="I24" i="5" s="1"/>
  <c r="I20" i="2"/>
  <c r="L24" i="5" s="1"/>
  <c r="L20" i="2"/>
  <c r="O24" i="5" s="1"/>
  <c r="O20" i="2"/>
  <c r="R24" i="5" s="1"/>
  <c r="R20" i="2"/>
  <c r="U24" i="5" s="1"/>
  <c r="U20" i="2"/>
  <c r="X24" i="5" s="1"/>
  <c r="X20" i="2"/>
  <c r="AA24" i="5" s="1"/>
  <c r="F25" i="5"/>
  <c r="F21" i="2"/>
  <c r="I25" i="5" s="1"/>
  <c r="I21" i="2"/>
  <c r="L25" i="5" s="1"/>
  <c r="L21" i="2"/>
  <c r="O25" i="5" s="1"/>
  <c r="O21" i="2"/>
  <c r="R25" i="5" s="1"/>
  <c r="R21" i="2"/>
  <c r="U25" i="5" s="1"/>
  <c r="U21" i="2"/>
  <c r="X25" i="5" s="1"/>
  <c r="X21" i="2"/>
  <c r="AA25" i="5" s="1"/>
  <c r="F22" i="2"/>
  <c r="I26" i="5" s="1"/>
  <c r="I22" i="2"/>
  <c r="L26" i="5" s="1"/>
  <c r="L22" i="2"/>
  <c r="O26" i="5" s="1"/>
  <c r="O22" i="2"/>
  <c r="R26" i="5" s="1"/>
  <c r="R22" i="2"/>
  <c r="U26" i="5" s="1"/>
  <c r="U22" i="2"/>
  <c r="X26" i="5" s="1"/>
  <c r="X22" i="2"/>
  <c r="AA26" i="5" s="1"/>
  <c r="F23" i="2"/>
  <c r="I27" i="5" s="1"/>
  <c r="I23" i="2"/>
  <c r="L27" i="5" s="1"/>
  <c r="L23" i="2"/>
  <c r="O27" i="5" s="1"/>
  <c r="O23" i="2"/>
  <c r="R27" i="5" s="1"/>
  <c r="R23" i="2"/>
  <c r="U27" i="5" s="1"/>
  <c r="U23" i="2"/>
  <c r="X27" i="5" s="1"/>
  <c r="X23" i="2"/>
  <c r="AA27" i="5" s="1"/>
  <c r="F24" i="2"/>
  <c r="I28" i="5" s="1"/>
  <c r="I24" i="2"/>
  <c r="L28" i="5" s="1"/>
  <c r="L24" i="2"/>
  <c r="O28" i="5" s="1"/>
  <c r="O24" i="2"/>
  <c r="R28" i="5" s="1"/>
  <c r="R24" i="2"/>
  <c r="U28" i="5" s="1"/>
  <c r="U24" i="2"/>
  <c r="X28" i="5" s="1"/>
  <c r="X24" i="2"/>
  <c r="AA28" i="5" s="1"/>
  <c r="F25" i="2"/>
  <c r="I29" i="5" s="1"/>
  <c r="I25" i="2"/>
  <c r="L29" i="5" s="1"/>
  <c r="L25" i="2"/>
  <c r="O29" i="5" s="1"/>
  <c r="O25" i="2"/>
  <c r="R29" i="5" s="1"/>
  <c r="R25" i="2"/>
  <c r="U29" i="5" s="1"/>
  <c r="U25" i="2"/>
  <c r="X29" i="5" s="1"/>
  <c r="X25" i="2"/>
  <c r="AA29" i="5" s="1"/>
  <c r="F26" i="2"/>
  <c r="I30" i="5" s="1"/>
  <c r="I26" i="2"/>
  <c r="L30" i="5" s="1"/>
  <c r="L26" i="2"/>
  <c r="O30" i="5" s="1"/>
  <c r="O26" i="2"/>
  <c r="R30" i="5" s="1"/>
  <c r="R26" i="2"/>
  <c r="U30" i="5" s="1"/>
  <c r="U26" i="2"/>
  <c r="X30" i="5" s="1"/>
  <c r="X26" i="2"/>
  <c r="AA30" i="5" s="1"/>
  <c r="AC27" i="2"/>
  <c r="D31" i="5" s="1"/>
  <c r="F27" i="2"/>
  <c r="I27" i="2"/>
  <c r="L27" i="2"/>
  <c r="O27" i="2"/>
  <c r="R27" i="2"/>
  <c r="U27" i="2"/>
  <c r="X27" i="2"/>
  <c r="AC28" i="2"/>
  <c r="D32" i="5" s="1"/>
  <c r="F28" i="2"/>
  <c r="I28" i="2"/>
  <c r="L28" i="2"/>
  <c r="O28" i="2"/>
  <c r="R28" i="2"/>
  <c r="U28" i="2"/>
  <c r="X28" i="2"/>
  <c r="AC29" i="2"/>
  <c r="D33" i="5" s="1"/>
  <c r="F29" i="2"/>
  <c r="I29" i="2"/>
  <c r="L29" i="2"/>
  <c r="O29" i="2"/>
  <c r="R29" i="2"/>
  <c r="U29" i="2"/>
  <c r="X29" i="2"/>
  <c r="AC30" i="2"/>
  <c r="D34" i="5" s="1"/>
  <c r="F30" i="2"/>
  <c r="I30" i="2"/>
  <c r="L30" i="2"/>
  <c r="O30" i="2"/>
  <c r="R30" i="2"/>
  <c r="U30" i="2"/>
  <c r="X30" i="2"/>
  <c r="AC31" i="2"/>
  <c r="D35" i="5" s="1"/>
  <c r="F31" i="2"/>
  <c r="I31" i="2"/>
  <c r="L31" i="2"/>
  <c r="O31" i="2"/>
  <c r="R31" i="2"/>
  <c r="U31" i="2"/>
  <c r="X31" i="2"/>
  <c r="AC32" i="2"/>
  <c r="D36" i="5" s="1"/>
  <c r="F32" i="2"/>
  <c r="I32" i="2"/>
  <c r="L32" i="2"/>
  <c r="O32" i="2"/>
  <c r="R32" i="2"/>
  <c r="U32" i="2"/>
  <c r="X32" i="2"/>
  <c r="AC33" i="2"/>
  <c r="D37" i="5" s="1"/>
  <c r="F33" i="2"/>
  <c r="I33" i="2"/>
  <c r="L33" i="2"/>
  <c r="O33" i="2"/>
  <c r="R33" i="2"/>
  <c r="U33" i="2"/>
  <c r="X33" i="2"/>
  <c r="F34" i="2"/>
  <c r="I34" i="2"/>
  <c r="L34" i="2"/>
  <c r="O34" i="2"/>
  <c r="R34" i="2"/>
  <c r="U34" i="2"/>
  <c r="X34" i="2"/>
  <c r="F35" i="2"/>
  <c r="I35" i="2"/>
  <c r="L35" i="2"/>
  <c r="O35" i="2"/>
  <c r="R35" i="2"/>
  <c r="U35" i="2"/>
  <c r="X35" i="2"/>
  <c r="F36" i="2"/>
  <c r="I36" i="2"/>
  <c r="L36" i="2"/>
  <c r="O36" i="2"/>
  <c r="R36" i="2"/>
  <c r="U36" i="2"/>
  <c r="X36" i="2"/>
  <c r="F37" i="2"/>
  <c r="I37" i="2"/>
  <c r="L37" i="2"/>
  <c r="O37" i="2"/>
  <c r="R37" i="2"/>
  <c r="U37" i="2"/>
  <c r="X37" i="2"/>
  <c r="F38" i="2"/>
  <c r="I38" i="2"/>
  <c r="L38" i="2"/>
  <c r="O38" i="2"/>
  <c r="R38" i="2"/>
  <c r="U38" i="2"/>
  <c r="X38" i="2"/>
  <c r="F39" i="2"/>
  <c r="I39" i="2"/>
  <c r="L39" i="2"/>
  <c r="O39" i="2"/>
  <c r="R39" i="2"/>
  <c r="U39" i="2"/>
  <c r="X39" i="2"/>
  <c r="F40" i="2"/>
  <c r="I40" i="2"/>
  <c r="L40" i="2"/>
  <c r="O40" i="2"/>
  <c r="R40" i="2"/>
  <c r="U40" i="2"/>
  <c r="X40" i="2"/>
  <c r="F41" i="2"/>
  <c r="I41" i="2"/>
  <c r="L41" i="2"/>
  <c r="O41" i="2"/>
  <c r="R41" i="2"/>
  <c r="U41" i="2"/>
  <c r="X41" i="2"/>
  <c r="F42" i="2"/>
  <c r="I42" i="2"/>
  <c r="L42" i="2"/>
  <c r="O42" i="2"/>
  <c r="R42" i="2"/>
  <c r="U42" i="2"/>
  <c r="X42" i="2"/>
  <c r="F43" i="2"/>
  <c r="I43" i="2"/>
  <c r="L43" i="2"/>
  <c r="O43" i="2"/>
  <c r="R43" i="2"/>
  <c r="U43" i="2"/>
  <c r="X43" i="2"/>
  <c r="F44" i="2"/>
  <c r="I44" i="2"/>
  <c r="L44" i="2"/>
  <c r="O44" i="2"/>
  <c r="R44" i="2"/>
  <c r="U44" i="2"/>
  <c r="X44" i="2"/>
  <c r="F45" i="2"/>
  <c r="I45" i="2"/>
  <c r="L45" i="2"/>
  <c r="O45" i="2"/>
  <c r="R45" i="2"/>
  <c r="U45" i="2"/>
  <c r="X45" i="2"/>
  <c r="F46" i="2"/>
  <c r="I46" i="2"/>
  <c r="L46" i="2"/>
  <c r="O46" i="2"/>
  <c r="R46" i="2"/>
  <c r="U46" i="2"/>
  <c r="X46" i="2"/>
  <c r="F47" i="2"/>
  <c r="I47" i="2"/>
  <c r="L47" i="2"/>
  <c r="O47" i="2"/>
  <c r="R47" i="2"/>
  <c r="U47" i="2"/>
  <c r="X47" i="2"/>
  <c r="F48" i="2"/>
  <c r="I48" i="2"/>
  <c r="L48" i="2"/>
  <c r="O48" i="2"/>
  <c r="R48" i="2"/>
  <c r="U48" i="2"/>
  <c r="X48" i="2"/>
  <c r="F49" i="2"/>
  <c r="I49" i="2"/>
  <c r="L49" i="2"/>
  <c r="O49" i="2"/>
  <c r="R49" i="2"/>
  <c r="U49" i="2"/>
  <c r="X49" i="2"/>
  <c r="F50" i="2"/>
  <c r="I50" i="2"/>
  <c r="L50" i="2"/>
  <c r="O50" i="2"/>
  <c r="R50" i="2"/>
  <c r="U50" i="2"/>
  <c r="X50" i="2"/>
  <c r="F51" i="2"/>
  <c r="I51" i="2"/>
  <c r="L51" i="2"/>
  <c r="O51" i="2"/>
  <c r="R51" i="2"/>
  <c r="U51" i="2"/>
  <c r="X51" i="2"/>
  <c r="F52" i="2"/>
  <c r="I52" i="2"/>
  <c r="L52" i="2"/>
  <c r="O52" i="2"/>
  <c r="R52" i="2"/>
  <c r="U52" i="2"/>
  <c r="X52" i="2"/>
  <c r="F53" i="2"/>
  <c r="I53" i="2"/>
  <c r="L53" i="2"/>
  <c r="O53" i="2"/>
  <c r="R53" i="2"/>
  <c r="U53" i="2"/>
  <c r="X53" i="2"/>
  <c r="F54" i="2"/>
  <c r="I54" i="2"/>
  <c r="L54" i="2"/>
  <c r="O54" i="2"/>
  <c r="R54" i="2"/>
  <c r="U54" i="2"/>
  <c r="X54" i="2"/>
  <c r="F55" i="2"/>
  <c r="I55" i="2"/>
  <c r="L55" i="2"/>
  <c r="O55" i="2"/>
  <c r="R55" i="2"/>
  <c r="U55" i="2"/>
  <c r="X55" i="2"/>
  <c r="F56" i="2"/>
  <c r="I56" i="2"/>
  <c r="L56" i="2"/>
  <c r="O56" i="2"/>
  <c r="R56" i="2"/>
  <c r="U56" i="2"/>
  <c r="X56" i="2"/>
  <c r="F57" i="2"/>
  <c r="I57" i="2"/>
  <c r="L57" i="2"/>
  <c r="O57" i="2"/>
  <c r="R57" i="2"/>
  <c r="U57" i="2"/>
  <c r="X57" i="2"/>
  <c r="F58" i="2"/>
  <c r="I58" i="2"/>
  <c r="L58" i="2"/>
  <c r="O58" i="2"/>
  <c r="R58" i="2"/>
  <c r="U58" i="2"/>
  <c r="X58" i="2"/>
  <c r="F59" i="2"/>
  <c r="I59" i="2"/>
  <c r="L59" i="2"/>
  <c r="O59" i="2"/>
  <c r="R59" i="2"/>
  <c r="U59" i="2"/>
  <c r="X59" i="2"/>
  <c r="F60" i="2"/>
  <c r="I60" i="2"/>
  <c r="L60" i="2"/>
  <c r="O60" i="2"/>
  <c r="R60" i="2"/>
  <c r="U60" i="2"/>
  <c r="X60" i="2"/>
  <c r="F61" i="2"/>
  <c r="I61" i="2"/>
  <c r="L61" i="2"/>
  <c r="O61" i="2"/>
  <c r="R61" i="2"/>
  <c r="U61" i="2"/>
  <c r="X61" i="2"/>
  <c r="F62" i="2"/>
  <c r="I62" i="2"/>
  <c r="L62" i="2"/>
  <c r="O62" i="2"/>
  <c r="R62" i="2"/>
  <c r="U62" i="2"/>
  <c r="X62" i="2"/>
  <c r="F63" i="2"/>
  <c r="I63" i="2"/>
  <c r="L63" i="2"/>
  <c r="O63" i="2"/>
  <c r="R63" i="2"/>
  <c r="U63" i="2"/>
  <c r="X63" i="2"/>
  <c r="F64" i="2"/>
  <c r="I64" i="2"/>
  <c r="L64" i="2"/>
  <c r="O64" i="2"/>
  <c r="R64" i="2"/>
  <c r="U64" i="2"/>
  <c r="X64" i="2"/>
  <c r="F65" i="2"/>
  <c r="I65" i="2"/>
  <c r="L65" i="2"/>
  <c r="O65" i="2"/>
  <c r="R65" i="2"/>
  <c r="U65" i="2"/>
  <c r="X65" i="2"/>
  <c r="F66" i="2"/>
  <c r="I66" i="2"/>
  <c r="L66" i="2"/>
  <c r="O66" i="2"/>
  <c r="R66" i="2"/>
  <c r="U66" i="2"/>
  <c r="X66" i="2"/>
  <c r="F67" i="2"/>
  <c r="I67" i="2"/>
  <c r="L67" i="2"/>
  <c r="O67" i="2"/>
  <c r="R67" i="2"/>
  <c r="U67" i="2"/>
  <c r="X67" i="2"/>
  <c r="F68" i="2"/>
  <c r="I68" i="2"/>
  <c r="L68" i="2"/>
  <c r="O68" i="2"/>
  <c r="R68" i="2"/>
  <c r="U68" i="2"/>
  <c r="X68" i="2"/>
  <c r="F69" i="2"/>
  <c r="I69" i="2"/>
  <c r="L69" i="2"/>
  <c r="O69" i="2"/>
  <c r="R69" i="2"/>
  <c r="U69" i="2"/>
  <c r="X69" i="2"/>
  <c r="F70" i="2"/>
  <c r="I70" i="2"/>
  <c r="L70" i="2"/>
  <c r="O70" i="2"/>
  <c r="R70" i="2"/>
  <c r="U70" i="2"/>
  <c r="X70" i="2"/>
  <c r="F71" i="2"/>
  <c r="I71" i="2"/>
  <c r="L71" i="2"/>
  <c r="O71" i="2"/>
  <c r="R71" i="2"/>
  <c r="U71" i="2"/>
  <c r="X71" i="2"/>
  <c r="F72" i="2"/>
  <c r="I72" i="2"/>
  <c r="L72" i="2"/>
  <c r="O72" i="2"/>
  <c r="R72" i="2"/>
  <c r="U72" i="2"/>
  <c r="X72" i="2"/>
  <c r="F73" i="2"/>
  <c r="I73" i="2"/>
  <c r="L73" i="2"/>
  <c r="O73" i="2"/>
  <c r="R73" i="2"/>
  <c r="U73" i="2"/>
  <c r="X73" i="2"/>
  <c r="F74" i="2"/>
  <c r="I74" i="2"/>
  <c r="L74" i="2"/>
  <c r="O74" i="2"/>
  <c r="R74" i="2"/>
  <c r="U74" i="2"/>
  <c r="X74" i="2"/>
  <c r="F75" i="2"/>
  <c r="I75" i="2"/>
  <c r="L75" i="2"/>
  <c r="O75" i="2"/>
  <c r="R75" i="2"/>
  <c r="U75" i="2"/>
  <c r="X75" i="2"/>
  <c r="F76" i="2"/>
  <c r="I76" i="2"/>
  <c r="L76" i="2"/>
  <c r="O76" i="2"/>
  <c r="R76" i="2"/>
  <c r="U76" i="2"/>
  <c r="X76" i="2"/>
  <c r="F77" i="2"/>
  <c r="I77" i="2"/>
  <c r="L77" i="2"/>
  <c r="O77" i="2"/>
  <c r="R77" i="2"/>
  <c r="U77" i="2"/>
  <c r="X77" i="2"/>
  <c r="F78" i="2"/>
  <c r="I78" i="2"/>
  <c r="L78" i="2"/>
  <c r="O78" i="2"/>
  <c r="R78" i="2"/>
  <c r="U78" i="2"/>
  <c r="X78" i="2"/>
  <c r="F79" i="2"/>
  <c r="I79" i="2"/>
  <c r="L79" i="2"/>
  <c r="O79" i="2"/>
  <c r="R79" i="2"/>
  <c r="U79" i="2"/>
  <c r="X79" i="2"/>
  <c r="F80" i="2"/>
  <c r="I80" i="2"/>
  <c r="L80" i="2"/>
  <c r="O80" i="2"/>
  <c r="R80" i="2"/>
  <c r="U80" i="2"/>
  <c r="X80" i="2"/>
  <c r="F81" i="2"/>
  <c r="I81" i="2"/>
  <c r="L81" i="2"/>
  <c r="O81" i="2"/>
  <c r="R81" i="2"/>
  <c r="U81" i="2"/>
  <c r="X81" i="2"/>
  <c r="F82" i="2"/>
  <c r="I82" i="2"/>
  <c r="L82" i="2"/>
  <c r="O82" i="2"/>
  <c r="R82" i="2"/>
  <c r="U82" i="2"/>
  <c r="X82" i="2"/>
  <c r="F83" i="2"/>
  <c r="I83" i="2"/>
  <c r="L83" i="2"/>
  <c r="O83" i="2"/>
  <c r="R83" i="2"/>
  <c r="U83" i="2"/>
  <c r="X83" i="2"/>
  <c r="F84" i="2"/>
  <c r="I84" i="2"/>
  <c r="L84" i="2"/>
  <c r="O84" i="2"/>
  <c r="R84" i="2"/>
  <c r="U84" i="2"/>
  <c r="X84" i="2"/>
  <c r="F85" i="2"/>
  <c r="I85" i="2"/>
  <c r="L85" i="2"/>
  <c r="O85" i="2"/>
  <c r="R85" i="2"/>
  <c r="U85" i="2"/>
  <c r="X85" i="2"/>
  <c r="F86" i="2"/>
  <c r="I86" i="2"/>
  <c r="L86" i="2"/>
  <c r="O86" i="2"/>
  <c r="R86" i="2"/>
  <c r="U86" i="2"/>
  <c r="X86" i="2"/>
  <c r="AC87" i="2"/>
  <c r="D91" i="5" s="1"/>
  <c r="F87" i="2"/>
  <c r="I87" i="2"/>
  <c r="L87" i="2"/>
  <c r="O87" i="2"/>
  <c r="R87" i="2"/>
  <c r="U87" i="2"/>
  <c r="X87" i="2"/>
  <c r="F88" i="2"/>
  <c r="I88" i="2"/>
  <c r="L88" i="2"/>
  <c r="O88" i="2"/>
  <c r="R88" i="2"/>
  <c r="U88" i="2"/>
  <c r="X88" i="2"/>
  <c r="F89" i="2"/>
  <c r="I89" i="2"/>
  <c r="L89" i="2"/>
  <c r="O89" i="2"/>
  <c r="R89" i="2"/>
  <c r="U89" i="2"/>
  <c r="X89" i="2"/>
  <c r="F90" i="2"/>
  <c r="I90" i="2"/>
  <c r="L90" i="2"/>
  <c r="O90" i="2"/>
  <c r="R90" i="2"/>
  <c r="U90" i="2"/>
  <c r="X90" i="2"/>
  <c r="F91" i="2"/>
  <c r="I91" i="2"/>
  <c r="L91" i="2"/>
  <c r="O91" i="2"/>
  <c r="R91" i="2"/>
  <c r="U91" i="2"/>
  <c r="X91" i="2"/>
  <c r="F92" i="2"/>
  <c r="I92" i="2"/>
  <c r="L92" i="2"/>
  <c r="O92" i="2"/>
  <c r="R92" i="2"/>
  <c r="U92" i="2"/>
  <c r="X92" i="2"/>
  <c r="F93" i="2"/>
  <c r="I93" i="2"/>
  <c r="L93" i="2"/>
  <c r="O93" i="2"/>
  <c r="R93" i="2"/>
  <c r="U93" i="2"/>
  <c r="X93" i="2"/>
  <c r="F94" i="2"/>
  <c r="I94" i="2"/>
  <c r="L94" i="2"/>
  <c r="O94" i="2"/>
  <c r="R94" i="2"/>
  <c r="U94" i="2"/>
  <c r="X94" i="2"/>
  <c r="AC95" i="2"/>
  <c r="D99" i="5" s="1"/>
  <c r="F95" i="2"/>
  <c r="I95" i="2"/>
  <c r="L95" i="2"/>
  <c r="O95" i="2"/>
  <c r="R95" i="2"/>
  <c r="U95" i="2"/>
  <c r="X95" i="2"/>
  <c r="F96" i="2"/>
  <c r="I96" i="2"/>
  <c r="L96" i="2"/>
  <c r="O96" i="2"/>
  <c r="R96" i="2"/>
  <c r="U96" i="2"/>
  <c r="X96" i="2"/>
  <c r="F97" i="2"/>
  <c r="I97" i="2"/>
  <c r="L97" i="2"/>
  <c r="O97" i="2"/>
  <c r="R97" i="2"/>
  <c r="U97" i="2"/>
  <c r="X97" i="2"/>
  <c r="F98" i="2"/>
  <c r="I98" i="2"/>
  <c r="L98" i="2"/>
  <c r="O98" i="2"/>
  <c r="R98" i="2"/>
  <c r="U98" i="2"/>
  <c r="X98" i="2"/>
  <c r="F99" i="2"/>
  <c r="I99" i="2"/>
  <c r="L99" i="2"/>
  <c r="O99" i="2"/>
  <c r="R99" i="2"/>
  <c r="U99" i="2"/>
  <c r="X99" i="2"/>
  <c r="F100" i="2"/>
  <c r="I100" i="2"/>
  <c r="L100" i="2"/>
  <c r="O100" i="2"/>
  <c r="R100" i="2"/>
  <c r="U100" i="2"/>
  <c r="X100" i="2"/>
  <c r="F101" i="2"/>
  <c r="I101" i="2"/>
  <c r="L101" i="2"/>
  <c r="O101" i="2"/>
  <c r="R101" i="2"/>
  <c r="U101" i="2"/>
  <c r="X101" i="2"/>
  <c r="F102" i="2"/>
  <c r="I102" i="2"/>
  <c r="L102" i="2"/>
  <c r="O102" i="2"/>
  <c r="R102" i="2"/>
  <c r="U102" i="2"/>
  <c r="X102" i="2"/>
  <c r="F103" i="2"/>
  <c r="I103" i="2"/>
  <c r="L103" i="2"/>
  <c r="O103" i="2"/>
  <c r="R103" i="2"/>
  <c r="U103" i="2"/>
  <c r="X103" i="2"/>
  <c r="I13" i="5" l="1"/>
  <c r="AA9" i="2"/>
  <c r="AA8" i="2"/>
  <c r="I11" i="5"/>
  <c r="AA7" i="2"/>
  <c r="I17" i="5"/>
  <c r="AA13" i="2"/>
  <c r="L15" i="5"/>
  <c r="AA11" i="2"/>
  <c r="I14" i="5"/>
  <c r="AA10" i="2"/>
  <c r="I12" i="5"/>
  <c r="F30" i="5"/>
  <c r="F29" i="5"/>
  <c r="F28" i="5"/>
  <c r="F27" i="5"/>
  <c r="F26" i="5"/>
  <c r="G99" i="5"/>
  <c r="G105" i="5"/>
  <c r="AC101" i="2"/>
  <c r="D105" i="5" s="1"/>
  <c r="G103" i="5"/>
  <c r="AC99" i="2"/>
  <c r="D103" i="5" s="1"/>
  <c r="G98" i="5"/>
  <c r="AC94" i="2"/>
  <c r="D98" i="5" s="1"/>
  <c r="G97" i="5"/>
  <c r="AC93" i="2"/>
  <c r="D97" i="5" s="1"/>
  <c r="G96" i="5"/>
  <c r="AC92" i="2"/>
  <c r="D96" i="5" s="1"/>
  <c r="G95" i="5"/>
  <c r="AC91" i="2"/>
  <c r="D95" i="5" s="1"/>
  <c r="G94" i="5"/>
  <c r="AC90" i="2"/>
  <c r="D94" i="5" s="1"/>
  <c r="G93" i="5"/>
  <c r="AC89" i="2"/>
  <c r="D93" i="5" s="1"/>
  <c r="G92" i="5"/>
  <c r="AC88" i="2"/>
  <c r="D92" i="5" s="1"/>
  <c r="G91" i="5"/>
  <c r="G106" i="5"/>
  <c r="AC102" i="2"/>
  <c r="D106" i="5" s="1"/>
  <c r="G102" i="5"/>
  <c r="AC98" i="2"/>
  <c r="D102" i="5" s="1"/>
  <c r="G90" i="5"/>
  <c r="AC86" i="2"/>
  <c r="D90" i="5" s="1"/>
  <c r="G89" i="5"/>
  <c r="AC85" i="2"/>
  <c r="D89" i="5" s="1"/>
  <c r="G88" i="5"/>
  <c r="AC84" i="2"/>
  <c r="D88" i="5" s="1"/>
  <c r="G87" i="5"/>
  <c r="AC83" i="2"/>
  <c r="D87" i="5" s="1"/>
  <c r="G86" i="5"/>
  <c r="AC82" i="2"/>
  <c r="D86" i="5" s="1"/>
  <c r="G85" i="5"/>
  <c r="AC81" i="2"/>
  <c r="D85" i="5" s="1"/>
  <c r="G84" i="5"/>
  <c r="AC80" i="2"/>
  <c r="D84" i="5" s="1"/>
  <c r="G83" i="5"/>
  <c r="AC79" i="2"/>
  <c r="D83" i="5" s="1"/>
  <c r="G82" i="5"/>
  <c r="AC78" i="2"/>
  <c r="D82" i="5" s="1"/>
  <c r="G81" i="5"/>
  <c r="AC77" i="2"/>
  <c r="D81" i="5" s="1"/>
  <c r="G80" i="5"/>
  <c r="AC76" i="2"/>
  <c r="D80" i="5" s="1"/>
  <c r="G79" i="5"/>
  <c r="AC75" i="2"/>
  <c r="D79" i="5" s="1"/>
  <c r="G78" i="5"/>
  <c r="AC74" i="2"/>
  <c r="D78" i="5" s="1"/>
  <c r="G77" i="5"/>
  <c r="AC73" i="2"/>
  <c r="D77" i="5" s="1"/>
  <c r="G76" i="5"/>
  <c r="AC72" i="2"/>
  <c r="D76" i="5" s="1"/>
  <c r="G75" i="5"/>
  <c r="AC71" i="2"/>
  <c r="D75" i="5" s="1"/>
  <c r="G74" i="5"/>
  <c r="AC70" i="2"/>
  <c r="D74" i="5" s="1"/>
  <c r="G73" i="5"/>
  <c r="AC69" i="2"/>
  <c r="D73" i="5" s="1"/>
  <c r="G72" i="5"/>
  <c r="AC68" i="2"/>
  <c r="D72" i="5" s="1"/>
  <c r="G71" i="5"/>
  <c r="AC67" i="2"/>
  <c r="D71" i="5" s="1"/>
  <c r="G70" i="5"/>
  <c r="AC66" i="2"/>
  <c r="D70" i="5" s="1"/>
  <c r="G69" i="5"/>
  <c r="AC65" i="2"/>
  <c r="D69" i="5" s="1"/>
  <c r="G68" i="5"/>
  <c r="AC64" i="2"/>
  <c r="D68" i="5" s="1"/>
  <c r="G67" i="5"/>
  <c r="AC63" i="2"/>
  <c r="D67" i="5" s="1"/>
  <c r="G66" i="5"/>
  <c r="AC62" i="2"/>
  <c r="D66" i="5" s="1"/>
  <c r="G65" i="5"/>
  <c r="AC61" i="2"/>
  <c r="D65" i="5" s="1"/>
  <c r="G64" i="5"/>
  <c r="AC60" i="2"/>
  <c r="D64" i="5" s="1"/>
  <c r="G63" i="5"/>
  <c r="AC59" i="2"/>
  <c r="D63" i="5" s="1"/>
  <c r="G62" i="5"/>
  <c r="AC58" i="2"/>
  <c r="D62" i="5" s="1"/>
  <c r="G61" i="5"/>
  <c r="AC57" i="2"/>
  <c r="D61" i="5" s="1"/>
  <c r="G60" i="5"/>
  <c r="AC56" i="2"/>
  <c r="D60" i="5" s="1"/>
  <c r="G59" i="5"/>
  <c r="AC55" i="2"/>
  <c r="D59" i="5" s="1"/>
  <c r="G58" i="5"/>
  <c r="AC54" i="2"/>
  <c r="D58" i="5" s="1"/>
  <c r="G57" i="5"/>
  <c r="AC53" i="2"/>
  <c r="D57" i="5" s="1"/>
  <c r="G56" i="5"/>
  <c r="AC52" i="2"/>
  <c r="D56" i="5" s="1"/>
  <c r="G55" i="5"/>
  <c r="AC51" i="2"/>
  <c r="D55" i="5" s="1"/>
  <c r="G54" i="5"/>
  <c r="AC50" i="2"/>
  <c r="D54" i="5" s="1"/>
  <c r="G53" i="5"/>
  <c r="AC49" i="2"/>
  <c r="D53" i="5" s="1"/>
  <c r="G52" i="5"/>
  <c r="AC48" i="2"/>
  <c r="D52" i="5" s="1"/>
  <c r="G51" i="5"/>
  <c r="AC47" i="2"/>
  <c r="D51" i="5" s="1"/>
  <c r="G50" i="5"/>
  <c r="AC46" i="2"/>
  <c r="D50" i="5" s="1"/>
  <c r="G49" i="5"/>
  <c r="AC45" i="2"/>
  <c r="D49" i="5" s="1"/>
  <c r="G48" i="5"/>
  <c r="AC44" i="2"/>
  <c r="D48" i="5" s="1"/>
  <c r="G47" i="5"/>
  <c r="AC43" i="2"/>
  <c r="D47" i="5" s="1"/>
  <c r="G46" i="5"/>
  <c r="AC42" i="2"/>
  <c r="D46" i="5" s="1"/>
  <c r="G45" i="5"/>
  <c r="AC41" i="2"/>
  <c r="D45" i="5" s="1"/>
  <c r="G44" i="5"/>
  <c r="AC40" i="2"/>
  <c r="D44" i="5" s="1"/>
  <c r="G43" i="5"/>
  <c r="AC39" i="2"/>
  <c r="D43" i="5" s="1"/>
  <c r="G42" i="5"/>
  <c r="AC38" i="2"/>
  <c r="D42" i="5" s="1"/>
  <c r="G41" i="5"/>
  <c r="AC37" i="2"/>
  <c r="D41" i="5" s="1"/>
  <c r="G40" i="5"/>
  <c r="AC36" i="2"/>
  <c r="D40" i="5" s="1"/>
  <c r="G39" i="5"/>
  <c r="AC35" i="2"/>
  <c r="D39" i="5" s="1"/>
  <c r="G38" i="5"/>
  <c r="AC34" i="2"/>
  <c r="D38" i="5" s="1"/>
  <c r="G107" i="5"/>
  <c r="AC103" i="2"/>
  <c r="D107" i="5" s="1"/>
  <c r="G104" i="5"/>
  <c r="AC100" i="2"/>
  <c r="D104" i="5" s="1"/>
  <c r="G101" i="5"/>
  <c r="AC97" i="2"/>
  <c r="D101" i="5" s="1"/>
  <c r="G100" i="5"/>
  <c r="AC96" i="2"/>
  <c r="D100" i="5" s="1"/>
  <c r="D11" i="2" l="1"/>
  <c r="H96" i="2"/>
  <c r="J100" i="5" s="1"/>
  <c r="P96" i="2"/>
  <c r="T96" i="2"/>
  <c r="V100" i="5" s="1"/>
  <c r="M96" i="2"/>
  <c r="Q96" i="2"/>
  <c r="S100" i="5" s="1"/>
  <c r="Y96" i="2"/>
  <c r="J96" i="2"/>
  <c r="N96" i="2"/>
  <c r="P100" i="5" s="1"/>
  <c r="V96" i="2"/>
  <c r="Z96" i="2"/>
  <c r="AB100" i="5" s="1"/>
  <c r="G96" i="2"/>
  <c r="K96" i="2"/>
  <c r="M100" i="5" s="1"/>
  <c r="S96" i="2"/>
  <c r="W96" i="2"/>
  <c r="Y100" i="5" s="1"/>
  <c r="H88" i="2"/>
  <c r="J92" i="5" s="1"/>
  <c r="P88" i="2"/>
  <c r="T88" i="2"/>
  <c r="V92" i="5" s="1"/>
  <c r="M88" i="2"/>
  <c r="Q88" i="2"/>
  <c r="S92" i="5" s="1"/>
  <c r="Y88" i="2"/>
  <c r="J88" i="2"/>
  <c r="N88" i="2"/>
  <c r="P92" i="5" s="1"/>
  <c r="V88" i="2"/>
  <c r="Z88" i="2"/>
  <c r="AB92" i="5" s="1"/>
  <c r="G88" i="2"/>
  <c r="K88" i="2"/>
  <c r="M92" i="5" s="1"/>
  <c r="S88" i="2"/>
  <c r="W88" i="2"/>
  <c r="Y92" i="5" s="1"/>
  <c r="H80" i="2"/>
  <c r="J84" i="5" s="1"/>
  <c r="P80" i="2"/>
  <c r="T80" i="2"/>
  <c r="V84" i="5" s="1"/>
  <c r="M80" i="2"/>
  <c r="Q80" i="2"/>
  <c r="S84" i="5" s="1"/>
  <c r="Y80" i="2"/>
  <c r="J80" i="2"/>
  <c r="N80" i="2"/>
  <c r="P84" i="5" s="1"/>
  <c r="V80" i="2"/>
  <c r="Z80" i="2"/>
  <c r="AB84" i="5" s="1"/>
  <c r="G80" i="2"/>
  <c r="K80" i="2"/>
  <c r="M84" i="5" s="1"/>
  <c r="S80" i="2"/>
  <c r="W80" i="2"/>
  <c r="Y84" i="5" s="1"/>
  <c r="H72" i="2"/>
  <c r="J76" i="5" s="1"/>
  <c r="P72" i="2"/>
  <c r="T72" i="2"/>
  <c r="V76" i="5" s="1"/>
  <c r="M72" i="2"/>
  <c r="Q72" i="2"/>
  <c r="S76" i="5" s="1"/>
  <c r="Y72" i="2"/>
  <c r="J72" i="2"/>
  <c r="N72" i="2"/>
  <c r="P76" i="5" s="1"/>
  <c r="V72" i="2"/>
  <c r="Z72" i="2"/>
  <c r="AB76" i="5" s="1"/>
  <c r="G72" i="2"/>
  <c r="K72" i="2"/>
  <c r="M76" i="5" s="1"/>
  <c r="S72" i="2"/>
  <c r="W72" i="2"/>
  <c r="Y76" i="5" s="1"/>
  <c r="M64" i="2"/>
  <c r="Q64" i="2"/>
  <c r="S68" i="5" s="1"/>
  <c r="Y64" i="2"/>
  <c r="J64" i="2"/>
  <c r="N64" i="2"/>
  <c r="P68" i="5" s="1"/>
  <c r="V64" i="2"/>
  <c r="Z64" i="2"/>
  <c r="AB68" i="5" s="1"/>
  <c r="H64" i="2"/>
  <c r="J68" i="5" s="1"/>
  <c r="P64" i="2"/>
  <c r="T64" i="2"/>
  <c r="V68" i="5" s="1"/>
  <c r="G64" i="2"/>
  <c r="W64" i="2"/>
  <c r="Y68" i="5" s="1"/>
  <c r="K64" i="2"/>
  <c r="M68" i="5" s="1"/>
  <c r="S64" i="2"/>
  <c r="M56" i="2"/>
  <c r="Q56" i="2"/>
  <c r="S60" i="5" s="1"/>
  <c r="Y56" i="2"/>
  <c r="J56" i="2"/>
  <c r="N56" i="2"/>
  <c r="P60" i="5" s="1"/>
  <c r="V56" i="2"/>
  <c r="Z56" i="2"/>
  <c r="AB60" i="5" s="1"/>
  <c r="G56" i="2"/>
  <c r="K56" i="2"/>
  <c r="M60" i="5" s="1"/>
  <c r="S56" i="2"/>
  <c r="W56" i="2"/>
  <c r="Y60" i="5" s="1"/>
  <c r="H56" i="2"/>
  <c r="J60" i="5" s="1"/>
  <c r="P56" i="2"/>
  <c r="T56" i="2"/>
  <c r="V60" i="5" s="1"/>
  <c r="H48" i="2"/>
  <c r="J52" i="5" s="1"/>
  <c r="M48" i="2"/>
  <c r="Q48" i="2"/>
  <c r="S52" i="5" s="1"/>
  <c r="J48" i="2"/>
  <c r="N48" i="2"/>
  <c r="P52" i="5" s="1"/>
  <c r="V48" i="2"/>
  <c r="Z48" i="2"/>
  <c r="AB52" i="5" s="1"/>
  <c r="P48" i="2"/>
  <c r="K48" i="2"/>
  <c r="M52" i="5" s="1"/>
  <c r="W48" i="2"/>
  <c r="Y52" i="5" s="1"/>
  <c r="S48" i="2"/>
  <c r="G48" i="2"/>
  <c r="T48" i="2"/>
  <c r="V52" i="5" s="1"/>
  <c r="Y48" i="2"/>
  <c r="H40" i="2"/>
  <c r="J44" i="5" s="1"/>
  <c r="P40" i="2"/>
  <c r="T40" i="2"/>
  <c r="V44" i="5" s="1"/>
  <c r="M40" i="2"/>
  <c r="Q40" i="2"/>
  <c r="S44" i="5" s="1"/>
  <c r="Y40" i="2"/>
  <c r="J40" i="2"/>
  <c r="N40" i="2"/>
  <c r="P44" i="5" s="1"/>
  <c r="V40" i="2"/>
  <c r="Z40" i="2"/>
  <c r="AB44" i="5" s="1"/>
  <c r="G40" i="2"/>
  <c r="K40" i="2"/>
  <c r="M44" i="5" s="1"/>
  <c r="S40" i="2"/>
  <c r="W40" i="2"/>
  <c r="Y44" i="5" s="1"/>
  <c r="G32" i="2"/>
  <c r="S32" i="2"/>
  <c r="J32" i="2"/>
  <c r="V32" i="2"/>
  <c r="M32" i="2"/>
  <c r="Y32" i="2"/>
  <c r="P32" i="2"/>
  <c r="M24" i="2"/>
  <c r="Y24" i="2"/>
  <c r="J24" i="2"/>
  <c r="V24" i="2"/>
  <c r="G24" i="2"/>
  <c r="S24" i="2"/>
  <c r="P24" i="2"/>
  <c r="J78" i="2"/>
  <c r="N78" i="2"/>
  <c r="P82" i="5" s="1"/>
  <c r="V78" i="2"/>
  <c r="Z78" i="2"/>
  <c r="AB82" i="5" s="1"/>
  <c r="G78" i="2"/>
  <c r="K78" i="2"/>
  <c r="M82" i="5" s="1"/>
  <c r="S78" i="2"/>
  <c r="W78" i="2"/>
  <c r="Y82" i="5" s="1"/>
  <c r="H78" i="2"/>
  <c r="J82" i="5" s="1"/>
  <c r="P78" i="2"/>
  <c r="T78" i="2"/>
  <c r="V82" i="5" s="1"/>
  <c r="M78" i="2"/>
  <c r="Q78" i="2"/>
  <c r="S82" i="5" s="1"/>
  <c r="Y78" i="2"/>
  <c r="J90" i="2"/>
  <c r="N90" i="2"/>
  <c r="P94" i="5" s="1"/>
  <c r="V90" i="2"/>
  <c r="Z90" i="2"/>
  <c r="AB94" i="5" s="1"/>
  <c r="G90" i="2"/>
  <c r="K90" i="2"/>
  <c r="M94" i="5" s="1"/>
  <c r="S90" i="2"/>
  <c r="W90" i="2"/>
  <c r="Y94" i="5" s="1"/>
  <c r="H90" i="2"/>
  <c r="J94" i="5" s="1"/>
  <c r="P90" i="2"/>
  <c r="T90" i="2"/>
  <c r="V94" i="5" s="1"/>
  <c r="M90" i="2"/>
  <c r="Q90" i="2"/>
  <c r="S94" i="5" s="1"/>
  <c r="Y90" i="2"/>
  <c r="J70" i="2"/>
  <c r="N70" i="2"/>
  <c r="P74" i="5" s="1"/>
  <c r="V70" i="2"/>
  <c r="Z70" i="2"/>
  <c r="AB74" i="5" s="1"/>
  <c r="G70" i="2"/>
  <c r="K70" i="2"/>
  <c r="M74" i="5" s="1"/>
  <c r="S70" i="2"/>
  <c r="W70" i="2"/>
  <c r="Y74" i="5" s="1"/>
  <c r="H70" i="2"/>
  <c r="J74" i="5" s="1"/>
  <c r="P70" i="2"/>
  <c r="T70" i="2"/>
  <c r="V74" i="5" s="1"/>
  <c r="M70" i="2"/>
  <c r="Q70" i="2"/>
  <c r="S74" i="5" s="1"/>
  <c r="Y70" i="2"/>
  <c r="G50" i="2"/>
  <c r="K50" i="2"/>
  <c r="M54" i="5" s="1"/>
  <c r="S50" i="2"/>
  <c r="W50" i="2"/>
  <c r="Y54" i="5" s="1"/>
  <c r="H50" i="2"/>
  <c r="J54" i="5" s="1"/>
  <c r="P50" i="2"/>
  <c r="T50" i="2"/>
  <c r="V54" i="5" s="1"/>
  <c r="M50" i="2"/>
  <c r="Q50" i="2"/>
  <c r="S54" i="5" s="1"/>
  <c r="Y50" i="2"/>
  <c r="J50" i="2"/>
  <c r="N50" i="2"/>
  <c r="P54" i="5" s="1"/>
  <c r="V50" i="2"/>
  <c r="Z50" i="2"/>
  <c r="AB54" i="5" s="1"/>
  <c r="M26" i="2"/>
  <c r="Y26" i="2"/>
  <c r="J26" i="2"/>
  <c r="V26" i="2"/>
  <c r="P26" i="2"/>
  <c r="G26" i="2"/>
  <c r="S26" i="2"/>
  <c r="G103" i="2"/>
  <c r="K103" i="2"/>
  <c r="M107" i="5" s="1"/>
  <c r="S103" i="2"/>
  <c r="W103" i="2"/>
  <c r="Y107" i="5" s="1"/>
  <c r="H103" i="2"/>
  <c r="J107" i="5" s="1"/>
  <c r="P103" i="2"/>
  <c r="T103" i="2"/>
  <c r="V107" i="5" s="1"/>
  <c r="J103" i="2"/>
  <c r="Z103" i="2"/>
  <c r="AB107" i="5" s="1"/>
  <c r="M103" i="2"/>
  <c r="Q103" i="2"/>
  <c r="S107" i="5" s="1"/>
  <c r="Y103" i="2"/>
  <c r="N103" i="2"/>
  <c r="P107" i="5" s="1"/>
  <c r="V103" i="2"/>
  <c r="G87" i="2"/>
  <c r="K87" i="2"/>
  <c r="M91" i="5" s="1"/>
  <c r="S87" i="2"/>
  <c r="W87" i="2"/>
  <c r="Y91" i="5" s="1"/>
  <c r="H87" i="2"/>
  <c r="J91" i="5" s="1"/>
  <c r="P87" i="2"/>
  <c r="T87" i="2"/>
  <c r="V91" i="5" s="1"/>
  <c r="M87" i="2"/>
  <c r="Q87" i="2"/>
  <c r="S91" i="5" s="1"/>
  <c r="Y87" i="2"/>
  <c r="J87" i="2"/>
  <c r="N87" i="2"/>
  <c r="P91" i="5" s="1"/>
  <c r="V87" i="2"/>
  <c r="Z87" i="2"/>
  <c r="AB91" i="5" s="1"/>
  <c r="G79" i="2"/>
  <c r="K79" i="2"/>
  <c r="M83" i="5" s="1"/>
  <c r="S79" i="2"/>
  <c r="W79" i="2"/>
  <c r="Y83" i="5" s="1"/>
  <c r="H79" i="2"/>
  <c r="J83" i="5" s="1"/>
  <c r="P79" i="2"/>
  <c r="T79" i="2"/>
  <c r="V83" i="5" s="1"/>
  <c r="M79" i="2"/>
  <c r="Q79" i="2"/>
  <c r="S83" i="5" s="1"/>
  <c r="Y79" i="2"/>
  <c r="J79" i="2"/>
  <c r="N79" i="2"/>
  <c r="P83" i="5" s="1"/>
  <c r="V79" i="2"/>
  <c r="Z79" i="2"/>
  <c r="AB83" i="5" s="1"/>
  <c r="G71" i="2"/>
  <c r="K71" i="2"/>
  <c r="M75" i="5" s="1"/>
  <c r="S71" i="2"/>
  <c r="W71" i="2"/>
  <c r="Y75" i="5" s="1"/>
  <c r="H71" i="2"/>
  <c r="J75" i="5" s="1"/>
  <c r="P71" i="2"/>
  <c r="T71" i="2"/>
  <c r="V75" i="5" s="1"/>
  <c r="M71" i="2"/>
  <c r="Q71" i="2"/>
  <c r="S75" i="5" s="1"/>
  <c r="Y71" i="2"/>
  <c r="J71" i="2"/>
  <c r="N71" i="2"/>
  <c r="P75" i="5" s="1"/>
  <c r="V71" i="2"/>
  <c r="Z71" i="2"/>
  <c r="AB75" i="5" s="1"/>
  <c r="H63" i="2"/>
  <c r="J67" i="5" s="1"/>
  <c r="P63" i="2"/>
  <c r="T63" i="2"/>
  <c r="V67" i="5" s="1"/>
  <c r="M63" i="2"/>
  <c r="Q63" i="2"/>
  <c r="S67" i="5" s="1"/>
  <c r="Y63" i="2"/>
  <c r="J63" i="2"/>
  <c r="G63" i="2"/>
  <c r="K63" i="2"/>
  <c r="M67" i="5" s="1"/>
  <c r="S63" i="2"/>
  <c r="W63" i="2"/>
  <c r="Y67" i="5" s="1"/>
  <c r="Z63" i="2"/>
  <c r="AB67" i="5" s="1"/>
  <c r="N63" i="2"/>
  <c r="P67" i="5" s="1"/>
  <c r="V63" i="2"/>
  <c r="H55" i="2"/>
  <c r="J59" i="5" s="1"/>
  <c r="P55" i="2"/>
  <c r="T55" i="2"/>
  <c r="V59" i="5" s="1"/>
  <c r="M55" i="2"/>
  <c r="Q55" i="2"/>
  <c r="S59" i="5" s="1"/>
  <c r="Y55" i="2"/>
  <c r="J55" i="2"/>
  <c r="N55" i="2"/>
  <c r="P59" i="5" s="1"/>
  <c r="V55" i="2"/>
  <c r="Z55" i="2"/>
  <c r="AB59" i="5" s="1"/>
  <c r="G55" i="2"/>
  <c r="K55" i="2"/>
  <c r="M59" i="5" s="1"/>
  <c r="S55" i="2"/>
  <c r="W55" i="2"/>
  <c r="Y59" i="5" s="1"/>
  <c r="G47" i="2"/>
  <c r="K47" i="2"/>
  <c r="M51" i="5" s="1"/>
  <c r="S47" i="2"/>
  <c r="W47" i="2"/>
  <c r="Y51" i="5" s="1"/>
  <c r="H47" i="2"/>
  <c r="J51" i="5" s="1"/>
  <c r="P47" i="2"/>
  <c r="T47" i="2"/>
  <c r="V51" i="5" s="1"/>
  <c r="M47" i="2"/>
  <c r="Q47" i="2"/>
  <c r="S51" i="5" s="1"/>
  <c r="Y47" i="2"/>
  <c r="N47" i="2"/>
  <c r="P51" i="5" s="1"/>
  <c r="V47" i="2"/>
  <c r="J47" i="2"/>
  <c r="Z47" i="2"/>
  <c r="AB51" i="5" s="1"/>
  <c r="G39" i="2"/>
  <c r="K39" i="2"/>
  <c r="M43" i="5" s="1"/>
  <c r="S39" i="2"/>
  <c r="W39" i="2"/>
  <c r="Y43" i="5" s="1"/>
  <c r="H39" i="2"/>
  <c r="J43" i="5" s="1"/>
  <c r="P39" i="2"/>
  <c r="T39" i="2"/>
  <c r="V43" i="5" s="1"/>
  <c r="M39" i="2"/>
  <c r="Q39" i="2"/>
  <c r="S43" i="5" s="1"/>
  <c r="Y39" i="2"/>
  <c r="J39" i="2"/>
  <c r="N39" i="2"/>
  <c r="P43" i="5" s="1"/>
  <c r="V39" i="2"/>
  <c r="Z39" i="2"/>
  <c r="AB43" i="5" s="1"/>
  <c r="J31" i="2"/>
  <c r="V31" i="2"/>
  <c r="M31" i="2"/>
  <c r="Y31" i="2"/>
  <c r="P31" i="2"/>
  <c r="G31" i="2"/>
  <c r="S31" i="2"/>
  <c r="P23" i="2"/>
  <c r="M23" i="2"/>
  <c r="Y23" i="2"/>
  <c r="J23" i="2"/>
  <c r="V23" i="2"/>
  <c r="G23" i="2"/>
  <c r="S23" i="2"/>
  <c r="G62" i="2"/>
  <c r="K62" i="2"/>
  <c r="M66" i="5" s="1"/>
  <c r="S62" i="2"/>
  <c r="W62" i="2"/>
  <c r="Y66" i="5" s="1"/>
  <c r="H62" i="2"/>
  <c r="J66" i="5" s="1"/>
  <c r="P62" i="2"/>
  <c r="T62" i="2"/>
  <c r="V66" i="5" s="1"/>
  <c r="M62" i="2"/>
  <c r="Q62" i="2"/>
  <c r="S66" i="5" s="1"/>
  <c r="Y62" i="2"/>
  <c r="J62" i="2"/>
  <c r="N62" i="2"/>
  <c r="P66" i="5" s="1"/>
  <c r="V62" i="2"/>
  <c r="Z62" i="2"/>
  <c r="AB66" i="5" s="1"/>
  <c r="J86" i="2"/>
  <c r="N86" i="2"/>
  <c r="P90" i="5" s="1"/>
  <c r="V86" i="2"/>
  <c r="Z86" i="2"/>
  <c r="AB90" i="5" s="1"/>
  <c r="G86" i="2"/>
  <c r="K86" i="2"/>
  <c r="M90" i="5" s="1"/>
  <c r="S86" i="2"/>
  <c r="W86" i="2"/>
  <c r="Y90" i="5" s="1"/>
  <c r="H86" i="2"/>
  <c r="J90" i="5" s="1"/>
  <c r="P86" i="2"/>
  <c r="T86" i="2"/>
  <c r="V90" i="5" s="1"/>
  <c r="M86" i="2"/>
  <c r="Q86" i="2"/>
  <c r="S90" i="5" s="1"/>
  <c r="Y86" i="2"/>
  <c r="G66" i="2"/>
  <c r="K66" i="2"/>
  <c r="M70" i="5" s="1"/>
  <c r="S66" i="2"/>
  <c r="W66" i="2"/>
  <c r="Y70" i="5" s="1"/>
  <c r="H66" i="2"/>
  <c r="J70" i="5" s="1"/>
  <c r="P66" i="2"/>
  <c r="T66" i="2"/>
  <c r="V70" i="5" s="1"/>
  <c r="J66" i="2"/>
  <c r="N66" i="2"/>
  <c r="P70" i="5" s="1"/>
  <c r="V66" i="2"/>
  <c r="Z66" i="2"/>
  <c r="AB70" i="5" s="1"/>
  <c r="M66" i="2"/>
  <c r="Q66" i="2"/>
  <c r="S70" i="5" s="1"/>
  <c r="Y66" i="2"/>
  <c r="J42" i="2"/>
  <c r="N42" i="2"/>
  <c r="P46" i="5" s="1"/>
  <c r="V42" i="2"/>
  <c r="Z42" i="2"/>
  <c r="AB46" i="5" s="1"/>
  <c r="G42" i="2"/>
  <c r="K42" i="2"/>
  <c r="M46" i="5" s="1"/>
  <c r="S42" i="2"/>
  <c r="W42" i="2"/>
  <c r="Y46" i="5" s="1"/>
  <c r="H42" i="2"/>
  <c r="J46" i="5" s="1"/>
  <c r="P42" i="2"/>
  <c r="T42" i="2"/>
  <c r="V46" i="5" s="1"/>
  <c r="M42" i="2"/>
  <c r="Q42" i="2"/>
  <c r="S46" i="5" s="1"/>
  <c r="Y42" i="2"/>
  <c r="G22" i="2"/>
  <c r="S22" i="2"/>
  <c r="P22" i="2"/>
  <c r="M22" i="2"/>
  <c r="Y22" i="2"/>
  <c r="J22" i="2"/>
  <c r="V22" i="2"/>
  <c r="G95" i="2"/>
  <c r="K95" i="2"/>
  <c r="M99" i="5" s="1"/>
  <c r="S95" i="2"/>
  <c r="W95" i="2"/>
  <c r="Y99" i="5" s="1"/>
  <c r="H95" i="2"/>
  <c r="J99" i="5" s="1"/>
  <c r="P95" i="2"/>
  <c r="T95" i="2"/>
  <c r="V99" i="5" s="1"/>
  <c r="M95" i="2"/>
  <c r="Q95" i="2"/>
  <c r="S99" i="5" s="1"/>
  <c r="Y95" i="2"/>
  <c r="J95" i="2"/>
  <c r="N95" i="2"/>
  <c r="P99" i="5" s="1"/>
  <c r="V95" i="2"/>
  <c r="Z95" i="2"/>
  <c r="AB99" i="5" s="1"/>
  <c r="H100" i="2"/>
  <c r="J104" i="5" s="1"/>
  <c r="P100" i="2"/>
  <c r="T100" i="2"/>
  <c r="V104" i="5" s="1"/>
  <c r="M100" i="2"/>
  <c r="Q100" i="2"/>
  <c r="S104" i="5" s="1"/>
  <c r="Y100" i="2"/>
  <c r="J100" i="2"/>
  <c r="N100" i="2"/>
  <c r="P104" i="5" s="1"/>
  <c r="V100" i="2"/>
  <c r="Z100" i="2"/>
  <c r="AB104" i="5" s="1"/>
  <c r="G100" i="2"/>
  <c r="K100" i="2"/>
  <c r="M104" i="5" s="1"/>
  <c r="S100" i="2"/>
  <c r="W100" i="2"/>
  <c r="Y104" i="5" s="1"/>
  <c r="H92" i="2"/>
  <c r="J96" i="5" s="1"/>
  <c r="P92" i="2"/>
  <c r="T92" i="2"/>
  <c r="V96" i="5" s="1"/>
  <c r="M92" i="2"/>
  <c r="Q92" i="2"/>
  <c r="S96" i="5" s="1"/>
  <c r="Y92" i="2"/>
  <c r="J92" i="2"/>
  <c r="N92" i="2"/>
  <c r="P96" i="5" s="1"/>
  <c r="V92" i="2"/>
  <c r="Z92" i="2"/>
  <c r="AB96" i="5" s="1"/>
  <c r="G92" i="2"/>
  <c r="K92" i="2"/>
  <c r="M96" i="5" s="1"/>
  <c r="S92" i="2"/>
  <c r="W92" i="2"/>
  <c r="Y96" i="5" s="1"/>
  <c r="H84" i="2"/>
  <c r="J88" i="5" s="1"/>
  <c r="P84" i="2"/>
  <c r="T84" i="2"/>
  <c r="V88" i="5" s="1"/>
  <c r="M84" i="2"/>
  <c r="Q84" i="2"/>
  <c r="S88" i="5" s="1"/>
  <c r="Y84" i="2"/>
  <c r="J84" i="2"/>
  <c r="N84" i="2"/>
  <c r="P88" i="5" s="1"/>
  <c r="V84" i="2"/>
  <c r="Z84" i="2"/>
  <c r="AB88" i="5" s="1"/>
  <c r="G84" i="2"/>
  <c r="K84" i="2"/>
  <c r="M88" i="5" s="1"/>
  <c r="S84" i="2"/>
  <c r="W84" i="2"/>
  <c r="Y88" i="5" s="1"/>
  <c r="H76" i="2"/>
  <c r="J80" i="5" s="1"/>
  <c r="P76" i="2"/>
  <c r="T76" i="2"/>
  <c r="V80" i="5" s="1"/>
  <c r="M76" i="2"/>
  <c r="Q76" i="2"/>
  <c r="S80" i="5" s="1"/>
  <c r="Y76" i="2"/>
  <c r="J76" i="2"/>
  <c r="N76" i="2"/>
  <c r="P80" i="5" s="1"/>
  <c r="V76" i="2"/>
  <c r="Z76" i="2"/>
  <c r="AB80" i="5" s="1"/>
  <c r="G76" i="2"/>
  <c r="K76" i="2"/>
  <c r="M80" i="5" s="1"/>
  <c r="S76" i="2"/>
  <c r="W76" i="2"/>
  <c r="Y80" i="5" s="1"/>
  <c r="M68" i="2"/>
  <c r="Q68" i="2"/>
  <c r="S72" i="5" s="1"/>
  <c r="J68" i="2"/>
  <c r="N68" i="2"/>
  <c r="P72" i="5" s="1"/>
  <c r="H68" i="2"/>
  <c r="J72" i="5" s="1"/>
  <c r="T68" i="2"/>
  <c r="V72" i="5" s="1"/>
  <c r="P68" i="2"/>
  <c r="Y68" i="2"/>
  <c r="K68" i="2"/>
  <c r="M72" i="5" s="1"/>
  <c r="V68" i="2"/>
  <c r="Z68" i="2"/>
  <c r="AB72" i="5" s="1"/>
  <c r="G68" i="2"/>
  <c r="S68" i="2"/>
  <c r="W68" i="2"/>
  <c r="Y72" i="5" s="1"/>
  <c r="M60" i="2"/>
  <c r="Q60" i="2"/>
  <c r="S64" i="5" s="1"/>
  <c r="Y60" i="2"/>
  <c r="J60" i="2"/>
  <c r="N60" i="2"/>
  <c r="P64" i="5" s="1"/>
  <c r="V60" i="2"/>
  <c r="Z60" i="2"/>
  <c r="AB64" i="5" s="1"/>
  <c r="G60" i="2"/>
  <c r="K60" i="2"/>
  <c r="M64" i="5" s="1"/>
  <c r="S60" i="2"/>
  <c r="W60" i="2"/>
  <c r="Y64" i="5" s="1"/>
  <c r="H60" i="2"/>
  <c r="J64" i="5" s="1"/>
  <c r="P60" i="2"/>
  <c r="T60" i="2"/>
  <c r="V64" i="5" s="1"/>
  <c r="M52" i="2"/>
  <c r="Q52" i="2"/>
  <c r="S56" i="5" s="1"/>
  <c r="Y52" i="2"/>
  <c r="J52" i="2"/>
  <c r="N52" i="2"/>
  <c r="P56" i="5" s="1"/>
  <c r="V52" i="2"/>
  <c r="Z52" i="2"/>
  <c r="AB56" i="5" s="1"/>
  <c r="G52" i="2"/>
  <c r="K52" i="2"/>
  <c r="M56" i="5" s="1"/>
  <c r="S52" i="2"/>
  <c r="W52" i="2"/>
  <c r="Y56" i="5" s="1"/>
  <c r="H52" i="2"/>
  <c r="J56" i="5" s="1"/>
  <c r="P52" i="2"/>
  <c r="T52" i="2"/>
  <c r="V56" i="5" s="1"/>
  <c r="H44" i="2"/>
  <c r="J48" i="5" s="1"/>
  <c r="P44" i="2"/>
  <c r="T44" i="2"/>
  <c r="V48" i="5" s="1"/>
  <c r="M44" i="2"/>
  <c r="Q44" i="2"/>
  <c r="S48" i="5" s="1"/>
  <c r="Y44" i="2"/>
  <c r="J44" i="2"/>
  <c r="N44" i="2"/>
  <c r="P48" i="5" s="1"/>
  <c r="V44" i="2"/>
  <c r="Z44" i="2"/>
  <c r="AB48" i="5" s="1"/>
  <c r="K44" i="2"/>
  <c r="M48" i="5" s="1"/>
  <c r="S44" i="2"/>
  <c r="G44" i="2"/>
  <c r="W44" i="2"/>
  <c r="Y48" i="5" s="1"/>
  <c r="G36" i="2"/>
  <c r="K36" i="2"/>
  <c r="M40" i="5" s="1"/>
  <c r="S36" i="2"/>
  <c r="J36" i="2"/>
  <c r="T36" i="2"/>
  <c r="V40" i="5" s="1"/>
  <c r="P36" i="2"/>
  <c r="Y36" i="2"/>
  <c r="H36" i="2"/>
  <c r="J40" i="5" s="1"/>
  <c r="M36" i="2"/>
  <c r="Q36" i="2"/>
  <c r="S40" i="5" s="1"/>
  <c r="V36" i="2"/>
  <c r="Z36" i="2"/>
  <c r="AB40" i="5" s="1"/>
  <c r="N36" i="2"/>
  <c r="P40" i="5" s="1"/>
  <c r="W36" i="2"/>
  <c r="Y40" i="5" s="1"/>
  <c r="G28" i="2"/>
  <c r="S28" i="2"/>
  <c r="J28" i="2"/>
  <c r="V28" i="2"/>
  <c r="M28" i="2"/>
  <c r="Y28" i="2"/>
  <c r="P28" i="2"/>
  <c r="J46" i="2"/>
  <c r="N46" i="2"/>
  <c r="P50" i="5" s="1"/>
  <c r="V46" i="2"/>
  <c r="Z46" i="2"/>
  <c r="AB50" i="5" s="1"/>
  <c r="G46" i="2"/>
  <c r="K46" i="2"/>
  <c r="M50" i="5" s="1"/>
  <c r="S46" i="2"/>
  <c r="W46" i="2"/>
  <c r="Y50" i="5" s="1"/>
  <c r="H46" i="2"/>
  <c r="J50" i="5" s="1"/>
  <c r="P46" i="2"/>
  <c r="T46" i="2"/>
  <c r="V50" i="5" s="1"/>
  <c r="Q46" i="2"/>
  <c r="S50" i="5" s="1"/>
  <c r="Y46" i="2"/>
  <c r="M46" i="2"/>
  <c r="J102" i="2"/>
  <c r="N102" i="2"/>
  <c r="P106" i="5" s="1"/>
  <c r="V102" i="2"/>
  <c r="Z102" i="2"/>
  <c r="AB106" i="5" s="1"/>
  <c r="Y102" i="2"/>
  <c r="G102" i="2"/>
  <c r="K102" i="2"/>
  <c r="M106" i="5" s="1"/>
  <c r="S102" i="2"/>
  <c r="W102" i="2"/>
  <c r="Y106" i="5" s="1"/>
  <c r="H102" i="2"/>
  <c r="J106" i="5" s="1"/>
  <c r="P102" i="2"/>
  <c r="T102" i="2"/>
  <c r="V106" i="5" s="1"/>
  <c r="M102" i="2"/>
  <c r="Q102" i="2"/>
  <c r="S106" i="5" s="1"/>
  <c r="J82" i="2"/>
  <c r="N82" i="2"/>
  <c r="P86" i="5" s="1"/>
  <c r="V82" i="2"/>
  <c r="Z82" i="2"/>
  <c r="AB86" i="5" s="1"/>
  <c r="G82" i="2"/>
  <c r="K82" i="2"/>
  <c r="M86" i="5" s="1"/>
  <c r="S82" i="2"/>
  <c r="W82" i="2"/>
  <c r="Y86" i="5" s="1"/>
  <c r="H82" i="2"/>
  <c r="J86" i="5" s="1"/>
  <c r="P82" i="2"/>
  <c r="T82" i="2"/>
  <c r="V86" i="5" s="1"/>
  <c r="M82" i="2"/>
  <c r="Q82" i="2"/>
  <c r="S86" i="5" s="1"/>
  <c r="Y82" i="2"/>
  <c r="G58" i="2"/>
  <c r="K58" i="2"/>
  <c r="M62" i="5" s="1"/>
  <c r="S58" i="2"/>
  <c r="W58" i="2"/>
  <c r="Y62" i="5" s="1"/>
  <c r="H58" i="2"/>
  <c r="J62" i="5" s="1"/>
  <c r="P58" i="2"/>
  <c r="T58" i="2"/>
  <c r="V62" i="5" s="1"/>
  <c r="M58" i="2"/>
  <c r="Q58" i="2"/>
  <c r="S62" i="5" s="1"/>
  <c r="Y58" i="2"/>
  <c r="J58" i="2"/>
  <c r="N58" i="2"/>
  <c r="P62" i="5" s="1"/>
  <c r="V58" i="2"/>
  <c r="Z58" i="2"/>
  <c r="AB62" i="5" s="1"/>
  <c r="J38" i="2"/>
  <c r="N38" i="2"/>
  <c r="P42" i="5" s="1"/>
  <c r="V38" i="2"/>
  <c r="Z38" i="2"/>
  <c r="AB42" i="5" s="1"/>
  <c r="G38" i="2"/>
  <c r="K38" i="2"/>
  <c r="M42" i="5" s="1"/>
  <c r="S38" i="2"/>
  <c r="W38" i="2"/>
  <c r="Y42" i="5" s="1"/>
  <c r="H38" i="2"/>
  <c r="J42" i="5" s="1"/>
  <c r="P38" i="2"/>
  <c r="T38" i="2"/>
  <c r="V42" i="5" s="1"/>
  <c r="M38" i="2"/>
  <c r="Q38" i="2"/>
  <c r="S42" i="5" s="1"/>
  <c r="Y38" i="2"/>
  <c r="G99" i="2"/>
  <c r="K99" i="2"/>
  <c r="M103" i="5" s="1"/>
  <c r="S99" i="2"/>
  <c r="W99" i="2"/>
  <c r="Y103" i="5" s="1"/>
  <c r="H99" i="2"/>
  <c r="J103" i="5" s="1"/>
  <c r="P99" i="2"/>
  <c r="T99" i="2"/>
  <c r="V103" i="5" s="1"/>
  <c r="M99" i="2"/>
  <c r="Q99" i="2"/>
  <c r="S103" i="5" s="1"/>
  <c r="Y99" i="2"/>
  <c r="J99" i="2"/>
  <c r="N99" i="2"/>
  <c r="P103" i="5" s="1"/>
  <c r="V99" i="2"/>
  <c r="Z99" i="2"/>
  <c r="AB103" i="5" s="1"/>
  <c r="G91" i="2"/>
  <c r="K91" i="2"/>
  <c r="M95" i="5" s="1"/>
  <c r="S91" i="2"/>
  <c r="W91" i="2"/>
  <c r="Y95" i="5" s="1"/>
  <c r="H91" i="2"/>
  <c r="J95" i="5" s="1"/>
  <c r="P91" i="2"/>
  <c r="T91" i="2"/>
  <c r="V95" i="5" s="1"/>
  <c r="M91" i="2"/>
  <c r="Q91" i="2"/>
  <c r="S95" i="5" s="1"/>
  <c r="Y91" i="2"/>
  <c r="J91" i="2"/>
  <c r="N91" i="2"/>
  <c r="P95" i="5" s="1"/>
  <c r="V91" i="2"/>
  <c r="Z91" i="2"/>
  <c r="AB95" i="5" s="1"/>
  <c r="G83" i="2"/>
  <c r="K83" i="2"/>
  <c r="M87" i="5" s="1"/>
  <c r="S83" i="2"/>
  <c r="W83" i="2"/>
  <c r="Y87" i="5" s="1"/>
  <c r="H83" i="2"/>
  <c r="J87" i="5" s="1"/>
  <c r="P83" i="2"/>
  <c r="T83" i="2"/>
  <c r="V87" i="5" s="1"/>
  <c r="M83" i="2"/>
  <c r="Q83" i="2"/>
  <c r="S87" i="5" s="1"/>
  <c r="Y83" i="2"/>
  <c r="J83" i="2"/>
  <c r="N83" i="2"/>
  <c r="P87" i="5" s="1"/>
  <c r="V83" i="2"/>
  <c r="Z83" i="2"/>
  <c r="AB87" i="5" s="1"/>
  <c r="G75" i="2"/>
  <c r="K75" i="2"/>
  <c r="M79" i="5" s="1"/>
  <c r="S75" i="2"/>
  <c r="W75" i="2"/>
  <c r="Y79" i="5" s="1"/>
  <c r="H75" i="2"/>
  <c r="J79" i="5" s="1"/>
  <c r="P75" i="2"/>
  <c r="T75" i="2"/>
  <c r="V79" i="5" s="1"/>
  <c r="M75" i="2"/>
  <c r="Q75" i="2"/>
  <c r="S79" i="5" s="1"/>
  <c r="Y75" i="2"/>
  <c r="J75" i="2"/>
  <c r="N75" i="2"/>
  <c r="P79" i="5" s="1"/>
  <c r="V75" i="2"/>
  <c r="Z75" i="2"/>
  <c r="AB79" i="5" s="1"/>
  <c r="H67" i="2"/>
  <c r="J71" i="5" s="1"/>
  <c r="P67" i="2"/>
  <c r="T67" i="2"/>
  <c r="V71" i="5" s="1"/>
  <c r="M67" i="2"/>
  <c r="Q67" i="2"/>
  <c r="S71" i="5" s="1"/>
  <c r="Y67" i="2"/>
  <c r="G67" i="2"/>
  <c r="K67" i="2"/>
  <c r="M71" i="5" s="1"/>
  <c r="S67" i="2"/>
  <c r="W67" i="2"/>
  <c r="Y71" i="5" s="1"/>
  <c r="J67" i="2"/>
  <c r="Z67" i="2"/>
  <c r="AB71" i="5" s="1"/>
  <c r="N67" i="2"/>
  <c r="P71" i="5" s="1"/>
  <c r="V67" i="2"/>
  <c r="H59" i="2"/>
  <c r="J63" i="5" s="1"/>
  <c r="P59" i="2"/>
  <c r="T59" i="2"/>
  <c r="V63" i="5" s="1"/>
  <c r="M59" i="2"/>
  <c r="Q59" i="2"/>
  <c r="S63" i="5" s="1"/>
  <c r="Y59" i="2"/>
  <c r="J59" i="2"/>
  <c r="N59" i="2"/>
  <c r="P63" i="5" s="1"/>
  <c r="V59" i="2"/>
  <c r="Z59" i="2"/>
  <c r="AB63" i="5" s="1"/>
  <c r="G59" i="2"/>
  <c r="K59" i="2"/>
  <c r="M63" i="5" s="1"/>
  <c r="S59" i="2"/>
  <c r="W59" i="2"/>
  <c r="Y63" i="5" s="1"/>
  <c r="H51" i="2"/>
  <c r="J55" i="5" s="1"/>
  <c r="P51" i="2"/>
  <c r="T51" i="2"/>
  <c r="V55" i="5" s="1"/>
  <c r="M51" i="2"/>
  <c r="Q51" i="2"/>
  <c r="S55" i="5" s="1"/>
  <c r="Y51" i="2"/>
  <c r="J51" i="2"/>
  <c r="N51" i="2"/>
  <c r="P55" i="5" s="1"/>
  <c r="V51" i="2"/>
  <c r="Z51" i="2"/>
  <c r="AB55" i="5" s="1"/>
  <c r="G51" i="2"/>
  <c r="K51" i="2"/>
  <c r="M55" i="5" s="1"/>
  <c r="S51" i="2"/>
  <c r="W51" i="2"/>
  <c r="Y55" i="5" s="1"/>
  <c r="G43" i="2"/>
  <c r="K43" i="2"/>
  <c r="M47" i="5" s="1"/>
  <c r="S43" i="2"/>
  <c r="W43" i="2"/>
  <c r="Y47" i="5" s="1"/>
  <c r="H43" i="2"/>
  <c r="J47" i="5" s="1"/>
  <c r="P43" i="2"/>
  <c r="T43" i="2"/>
  <c r="V47" i="5" s="1"/>
  <c r="M43" i="2"/>
  <c r="Q43" i="2"/>
  <c r="S47" i="5" s="1"/>
  <c r="Y43" i="2"/>
  <c r="J43" i="2"/>
  <c r="N43" i="2"/>
  <c r="P47" i="5" s="1"/>
  <c r="V43" i="2"/>
  <c r="Z43" i="2"/>
  <c r="AB47" i="5" s="1"/>
  <c r="J35" i="2"/>
  <c r="N35" i="2"/>
  <c r="P39" i="5" s="1"/>
  <c r="V35" i="2"/>
  <c r="Z35" i="2"/>
  <c r="AB39" i="5" s="1"/>
  <c r="H35" i="2"/>
  <c r="J39" i="5" s="1"/>
  <c r="M35" i="2"/>
  <c r="W35" i="2"/>
  <c r="Y39" i="5" s="1"/>
  <c r="S35" i="2"/>
  <c r="K35" i="2"/>
  <c r="M39" i="5" s="1"/>
  <c r="P35" i="2"/>
  <c r="T35" i="2"/>
  <c r="V39" i="5" s="1"/>
  <c r="Y35" i="2"/>
  <c r="G35" i="2"/>
  <c r="Q35" i="2"/>
  <c r="S39" i="5" s="1"/>
  <c r="J27" i="2"/>
  <c r="V27" i="2"/>
  <c r="G27" i="2"/>
  <c r="S27" i="2"/>
  <c r="M27" i="2"/>
  <c r="Y27" i="2"/>
  <c r="P27" i="2"/>
  <c r="J94" i="2"/>
  <c r="N94" i="2"/>
  <c r="P98" i="5" s="1"/>
  <c r="V94" i="2"/>
  <c r="Z94" i="2"/>
  <c r="AB98" i="5" s="1"/>
  <c r="G94" i="2"/>
  <c r="K94" i="2"/>
  <c r="M98" i="5" s="1"/>
  <c r="S94" i="2"/>
  <c r="W94" i="2"/>
  <c r="Y98" i="5" s="1"/>
  <c r="H94" i="2"/>
  <c r="J98" i="5" s="1"/>
  <c r="P94" i="2"/>
  <c r="T94" i="2"/>
  <c r="V98" i="5" s="1"/>
  <c r="M94" i="2"/>
  <c r="Q94" i="2"/>
  <c r="S98" i="5" s="1"/>
  <c r="Y94" i="2"/>
  <c r="M30" i="2"/>
  <c r="Y30" i="2"/>
  <c r="P30" i="2"/>
  <c r="G30" i="2"/>
  <c r="S30" i="2"/>
  <c r="J30" i="2"/>
  <c r="V30" i="2"/>
  <c r="J98" i="2"/>
  <c r="N98" i="2"/>
  <c r="P102" i="5" s="1"/>
  <c r="V98" i="2"/>
  <c r="Z98" i="2"/>
  <c r="AB102" i="5" s="1"/>
  <c r="G98" i="2"/>
  <c r="K98" i="2"/>
  <c r="M102" i="5" s="1"/>
  <c r="S98" i="2"/>
  <c r="W98" i="2"/>
  <c r="Y102" i="5" s="1"/>
  <c r="H98" i="2"/>
  <c r="J102" i="5" s="1"/>
  <c r="P98" i="2"/>
  <c r="T98" i="2"/>
  <c r="V102" i="5" s="1"/>
  <c r="M98" i="2"/>
  <c r="Q98" i="2"/>
  <c r="S102" i="5" s="1"/>
  <c r="Y98" i="2"/>
  <c r="J74" i="2"/>
  <c r="N74" i="2"/>
  <c r="P78" i="5" s="1"/>
  <c r="V74" i="2"/>
  <c r="Z74" i="2"/>
  <c r="AB78" i="5" s="1"/>
  <c r="G74" i="2"/>
  <c r="K74" i="2"/>
  <c r="M78" i="5" s="1"/>
  <c r="S74" i="2"/>
  <c r="W74" i="2"/>
  <c r="Y78" i="5" s="1"/>
  <c r="H74" i="2"/>
  <c r="J78" i="5" s="1"/>
  <c r="P74" i="2"/>
  <c r="T74" i="2"/>
  <c r="V78" i="5" s="1"/>
  <c r="M74" i="2"/>
  <c r="Q74" i="2"/>
  <c r="S78" i="5" s="1"/>
  <c r="Y74" i="2"/>
  <c r="G54" i="2"/>
  <c r="K54" i="2"/>
  <c r="M58" i="5" s="1"/>
  <c r="S54" i="2"/>
  <c r="W54" i="2"/>
  <c r="Y58" i="5" s="1"/>
  <c r="H54" i="2"/>
  <c r="J58" i="5" s="1"/>
  <c r="P54" i="2"/>
  <c r="T54" i="2"/>
  <c r="V58" i="5" s="1"/>
  <c r="M54" i="2"/>
  <c r="Q54" i="2"/>
  <c r="S58" i="5" s="1"/>
  <c r="Y54" i="2"/>
  <c r="J54" i="2"/>
  <c r="N54" i="2"/>
  <c r="P58" i="5" s="1"/>
  <c r="V54" i="2"/>
  <c r="Z54" i="2"/>
  <c r="AB58" i="5" s="1"/>
  <c r="M34" i="2"/>
  <c r="Q34" i="2"/>
  <c r="S38" i="5" s="1"/>
  <c r="Y34" i="2"/>
  <c r="G34" i="2"/>
  <c r="K34" i="2"/>
  <c r="M38" i="5" s="1"/>
  <c r="P34" i="2"/>
  <c r="Z34" i="2"/>
  <c r="AB38" i="5" s="1"/>
  <c r="H34" i="2"/>
  <c r="J38" i="5" s="1"/>
  <c r="V34" i="2"/>
  <c r="N34" i="2"/>
  <c r="P38" i="5" s="1"/>
  <c r="S34" i="2"/>
  <c r="W34" i="2"/>
  <c r="Y38" i="5" s="1"/>
  <c r="J34" i="2"/>
  <c r="T34" i="2"/>
  <c r="V38" i="5" s="1"/>
  <c r="X6" i="2"/>
  <c r="U6" i="2"/>
  <c r="R6" i="2"/>
  <c r="O6" i="2"/>
  <c r="L6" i="2"/>
  <c r="I6" i="2"/>
  <c r="F6" i="2"/>
  <c r="B11" i="5"/>
  <c r="B12" i="5"/>
  <c r="B13" i="5"/>
  <c r="B14" i="5"/>
  <c r="B15" i="5"/>
  <c r="B16" i="5"/>
  <c r="B17" i="5"/>
  <c r="B18" i="5"/>
  <c r="B19" i="5"/>
  <c r="B20" i="5"/>
  <c r="B21" i="5"/>
  <c r="B22" i="5"/>
  <c r="B23" i="5"/>
  <c r="B24" i="5"/>
  <c r="B10" i="5"/>
  <c r="AA6" i="2" l="1"/>
  <c r="M7" i="2"/>
  <c r="O10" i="5"/>
  <c r="Y7" i="2"/>
  <c r="AA10" i="5"/>
  <c r="P7" i="2"/>
  <c r="R10" i="5"/>
  <c r="J7" i="2"/>
  <c r="L10" i="5"/>
  <c r="V7" i="2"/>
  <c r="X10" i="5"/>
  <c r="G8" i="2"/>
  <c r="I10" i="5"/>
  <c r="S7" i="2"/>
  <c r="U10" i="5"/>
  <c r="B25" i="5"/>
  <c r="J19" i="2"/>
  <c r="P19" i="2"/>
  <c r="Y18" i="2"/>
  <c r="J20" i="2"/>
  <c r="G15" i="2"/>
  <c r="M15" i="2"/>
  <c r="J16" i="2"/>
  <c r="S19" i="2"/>
  <c r="Y19" i="2"/>
  <c r="M18" i="2"/>
  <c r="S18" i="2"/>
  <c r="S20" i="2"/>
  <c r="Y20" i="2"/>
  <c r="V15" i="2"/>
  <c r="S16" i="2"/>
  <c r="Y16" i="2"/>
  <c r="G19" i="2"/>
  <c r="M19" i="2"/>
  <c r="V18" i="2"/>
  <c r="G18" i="2"/>
  <c r="G20" i="2"/>
  <c r="M20" i="2"/>
  <c r="J15" i="2"/>
  <c r="P15" i="2"/>
  <c r="G16" i="2"/>
  <c r="M16" i="2"/>
  <c r="V19" i="2"/>
  <c r="J18" i="2"/>
  <c r="P18" i="2"/>
  <c r="P20" i="2"/>
  <c r="V20" i="2"/>
  <c r="S15" i="2"/>
  <c r="Y15" i="2"/>
  <c r="P16" i="2"/>
  <c r="V16" i="2"/>
  <c r="G12" i="2"/>
  <c r="M12" i="2"/>
  <c r="J11" i="2"/>
  <c r="P11" i="2"/>
  <c r="Y14" i="2"/>
  <c r="P12" i="2"/>
  <c r="V12" i="2"/>
  <c r="S11" i="2"/>
  <c r="Y11" i="2"/>
  <c r="M14" i="2"/>
  <c r="S14" i="2"/>
  <c r="J12" i="2"/>
  <c r="G11" i="2"/>
  <c r="M11" i="2"/>
  <c r="V14" i="2"/>
  <c r="G14" i="2"/>
  <c r="S12" i="2"/>
  <c r="Y12" i="2"/>
  <c r="V11" i="2"/>
  <c r="J14" i="2"/>
  <c r="P14" i="2"/>
  <c r="P8" i="2"/>
  <c r="V8" i="2"/>
  <c r="M9" i="2"/>
  <c r="S9" i="2"/>
  <c r="J8" i="2"/>
  <c r="G9" i="2"/>
  <c r="S8" i="2"/>
  <c r="Y8" i="2"/>
  <c r="P9" i="2"/>
  <c r="V9" i="2"/>
  <c r="G7" i="2"/>
  <c r="M8" i="2"/>
  <c r="Y9" i="2"/>
  <c r="J9" i="2"/>
  <c r="J17" i="2"/>
  <c r="V17" i="2"/>
  <c r="G17" i="2"/>
  <c r="S17" i="2"/>
  <c r="P17" i="2"/>
  <c r="M17" i="2"/>
  <c r="Y17" i="2"/>
  <c r="M81" i="2"/>
  <c r="Q81" i="2"/>
  <c r="S85" i="5" s="1"/>
  <c r="Y81" i="2"/>
  <c r="J81" i="2"/>
  <c r="N81" i="2"/>
  <c r="P85" i="5" s="1"/>
  <c r="V81" i="2"/>
  <c r="Z81" i="2"/>
  <c r="AB85" i="5" s="1"/>
  <c r="G81" i="2"/>
  <c r="K81" i="2"/>
  <c r="M85" i="5" s="1"/>
  <c r="S81" i="2"/>
  <c r="W81" i="2"/>
  <c r="Y85" i="5" s="1"/>
  <c r="H81" i="2"/>
  <c r="J85" i="5" s="1"/>
  <c r="P81" i="2"/>
  <c r="T81" i="2"/>
  <c r="V85" i="5" s="1"/>
  <c r="J21" i="2"/>
  <c r="V21" i="2"/>
  <c r="G21" i="2"/>
  <c r="S21" i="2"/>
  <c r="P21" i="2"/>
  <c r="M21" i="2"/>
  <c r="Y21" i="2"/>
  <c r="M37" i="2"/>
  <c r="Q37" i="2"/>
  <c r="S41" i="5" s="1"/>
  <c r="Y37" i="2"/>
  <c r="J37" i="2"/>
  <c r="N37" i="2"/>
  <c r="P41" i="5" s="1"/>
  <c r="V37" i="2"/>
  <c r="Z37" i="2"/>
  <c r="AB41" i="5" s="1"/>
  <c r="G37" i="2"/>
  <c r="K37" i="2"/>
  <c r="M41" i="5" s="1"/>
  <c r="S37" i="2"/>
  <c r="W37" i="2"/>
  <c r="Y41" i="5" s="1"/>
  <c r="H37" i="2"/>
  <c r="J41" i="5" s="1"/>
  <c r="P37" i="2"/>
  <c r="T37" i="2"/>
  <c r="V41" i="5" s="1"/>
  <c r="J53" i="2"/>
  <c r="N53" i="2"/>
  <c r="P57" i="5" s="1"/>
  <c r="V53" i="2"/>
  <c r="Z53" i="2"/>
  <c r="AB57" i="5" s="1"/>
  <c r="G53" i="2"/>
  <c r="K53" i="2"/>
  <c r="M57" i="5" s="1"/>
  <c r="S53" i="2"/>
  <c r="W53" i="2"/>
  <c r="Y57" i="5" s="1"/>
  <c r="H53" i="2"/>
  <c r="J57" i="5" s="1"/>
  <c r="P53" i="2"/>
  <c r="T53" i="2"/>
  <c r="V57" i="5" s="1"/>
  <c r="M53" i="2"/>
  <c r="Q53" i="2"/>
  <c r="S57" i="5" s="1"/>
  <c r="Y53" i="2"/>
  <c r="M69" i="2"/>
  <c r="Q69" i="2"/>
  <c r="S73" i="5" s="1"/>
  <c r="Y69" i="2"/>
  <c r="J69" i="2"/>
  <c r="N69" i="2"/>
  <c r="P73" i="5" s="1"/>
  <c r="V69" i="2"/>
  <c r="Z69" i="2"/>
  <c r="AB73" i="5" s="1"/>
  <c r="G69" i="2"/>
  <c r="K69" i="2"/>
  <c r="M73" i="5" s="1"/>
  <c r="S69" i="2"/>
  <c r="W69" i="2"/>
  <c r="Y73" i="5" s="1"/>
  <c r="H69" i="2"/>
  <c r="J73" i="5" s="1"/>
  <c r="P69" i="2"/>
  <c r="T69" i="2"/>
  <c r="V73" i="5" s="1"/>
  <c r="M85" i="2"/>
  <c r="Q85" i="2"/>
  <c r="S89" i="5" s="1"/>
  <c r="Y85" i="2"/>
  <c r="J85" i="2"/>
  <c r="N85" i="2"/>
  <c r="P89" i="5" s="1"/>
  <c r="V85" i="2"/>
  <c r="Z85" i="2"/>
  <c r="AB89" i="5" s="1"/>
  <c r="G85" i="2"/>
  <c r="K85" i="2"/>
  <c r="M89" i="5" s="1"/>
  <c r="S85" i="2"/>
  <c r="W85" i="2"/>
  <c r="Y89" i="5" s="1"/>
  <c r="H85" i="2"/>
  <c r="J89" i="5" s="1"/>
  <c r="P85" i="2"/>
  <c r="T85" i="2"/>
  <c r="V89" i="5" s="1"/>
  <c r="M101" i="2"/>
  <c r="Q101" i="2"/>
  <c r="S105" i="5" s="1"/>
  <c r="Y101" i="2"/>
  <c r="J101" i="2"/>
  <c r="N101" i="2"/>
  <c r="P105" i="5" s="1"/>
  <c r="V101" i="2"/>
  <c r="Z101" i="2"/>
  <c r="AB105" i="5" s="1"/>
  <c r="G101" i="2"/>
  <c r="K101" i="2"/>
  <c r="M105" i="5" s="1"/>
  <c r="S101" i="2"/>
  <c r="W101" i="2"/>
  <c r="Y105" i="5" s="1"/>
  <c r="H101" i="2"/>
  <c r="J105" i="5" s="1"/>
  <c r="P101" i="2"/>
  <c r="T101" i="2"/>
  <c r="V105" i="5" s="1"/>
  <c r="P33" i="2"/>
  <c r="J33" i="2"/>
  <c r="S33" i="2"/>
  <c r="Y33" i="2"/>
  <c r="G33" i="2"/>
  <c r="V33" i="2"/>
  <c r="M33" i="2"/>
  <c r="G49" i="2"/>
  <c r="K49" i="2"/>
  <c r="M53" i="5" s="1"/>
  <c r="N49" i="2"/>
  <c r="P53" i="5" s="1"/>
  <c r="V49" i="2"/>
  <c r="Z49" i="2"/>
  <c r="AB53" i="5" s="1"/>
  <c r="J49" i="2"/>
  <c r="S49" i="2"/>
  <c r="W49" i="2"/>
  <c r="Y53" i="5" s="1"/>
  <c r="P49" i="2"/>
  <c r="T49" i="2"/>
  <c r="V53" i="5" s="1"/>
  <c r="H49" i="2"/>
  <c r="J53" i="5" s="1"/>
  <c r="M49" i="2"/>
  <c r="Q49" i="2"/>
  <c r="S53" i="5" s="1"/>
  <c r="Y49" i="2"/>
  <c r="J65" i="2"/>
  <c r="N65" i="2"/>
  <c r="P69" i="5" s="1"/>
  <c r="V65" i="2"/>
  <c r="Z65" i="2"/>
  <c r="AB69" i="5" s="1"/>
  <c r="G65" i="2"/>
  <c r="K65" i="2"/>
  <c r="M69" i="5" s="1"/>
  <c r="S65" i="2"/>
  <c r="W65" i="2"/>
  <c r="Y69" i="5" s="1"/>
  <c r="M65" i="2"/>
  <c r="Q65" i="2"/>
  <c r="S69" i="5" s="1"/>
  <c r="Y65" i="2"/>
  <c r="H65" i="2"/>
  <c r="J69" i="5" s="1"/>
  <c r="P65" i="2"/>
  <c r="T65" i="2"/>
  <c r="V69" i="5" s="1"/>
  <c r="M97" i="2"/>
  <c r="Q97" i="2"/>
  <c r="S101" i="5" s="1"/>
  <c r="Y97" i="2"/>
  <c r="J97" i="2"/>
  <c r="N97" i="2"/>
  <c r="P101" i="5" s="1"/>
  <c r="V97" i="2"/>
  <c r="Z97" i="2"/>
  <c r="AB101" i="5" s="1"/>
  <c r="G97" i="2"/>
  <c r="K97" i="2"/>
  <c r="M101" i="5" s="1"/>
  <c r="S97" i="2"/>
  <c r="W97" i="2"/>
  <c r="Y101" i="5" s="1"/>
  <c r="H97" i="2"/>
  <c r="J101" i="5" s="1"/>
  <c r="P97" i="2"/>
  <c r="T97" i="2"/>
  <c r="V101" i="5" s="1"/>
  <c r="G10" i="2"/>
  <c r="S10" i="2"/>
  <c r="P10" i="2"/>
  <c r="M10" i="2"/>
  <c r="Y10" i="2"/>
  <c r="J10" i="2"/>
  <c r="V10" i="2"/>
  <c r="J25" i="2"/>
  <c r="G25" i="2"/>
  <c r="S25" i="2"/>
  <c r="P25" i="2"/>
  <c r="Y25" i="2"/>
  <c r="M25" i="2"/>
  <c r="V25" i="2"/>
  <c r="M41" i="2"/>
  <c r="Q41" i="2"/>
  <c r="S45" i="5" s="1"/>
  <c r="Y41" i="2"/>
  <c r="J41" i="2"/>
  <c r="N41" i="2"/>
  <c r="P45" i="5" s="1"/>
  <c r="V41" i="2"/>
  <c r="Z41" i="2"/>
  <c r="AB45" i="5" s="1"/>
  <c r="G41" i="2"/>
  <c r="K41" i="2"/>
  <c r="M45" i="5" s="1"/>
  <c r="S41" i="2"/>
  <c r="W41" i="2"/>
  <c r="Y45" i="5" s="1"/>
  <c r="H41" i="2"/>
  <c r="J45" i="5" s="1"/>
  <c r="P41" i="2"/>
  <c r="T41" i="2"/>
  <c r="V45" i="5" s="1"/>
  <c r="J57" i="2"/>
  <c r="N57" i="2"/>
  <c r="P61" i="5" s="1"/>
  <c r="V57" i="2"/>
  <c r="Z57" i="2"/>
  <c r="AB61" i="5" s="1"/>
  <c r="G57" i="2"/>
  <c r="K57" i="2"/>
  <c r="M61" i="5" s="1"/>
  <c r="S57" i="2"/>
  <c r="W57" i="2"/>
  <c r="Y61" i="5" s="1"/>
  <c r="H57" i="2"/>
  <c r="J61" i="5" s="1"/>
  <c r="P57" i="2"/>
  <c r="T57" i="2"/>
  <c r="V61" i="5" s="1"/>
  <c r="M57" i="2"/>
  <c r="Q57" i="2"/>
  <c r="S61" i="5" s="1"/>
  <c r="Y57" i="2"/>
  <c r="M73" i="2"/>
  <c r="Q73" i="2"/>
  <c r="S77" i="5" s="1"/>
  <c r="Y73" i="2"/>
  <c r="J73" i="2"/>
  <c r="N73" i="2"/>
  <c r="P77" i="5" s="1"/>
  <c r="V73" i="2"/>
  <c r="Z73" i="2"/>
  <c r="AB77" i="5" s="1"/>
  <c r="G73" i="2"/>
  <c r="K73" i="2"/>
  <c r="M77" i="5" s="1"/>
  <c r="S73" i="2"/>
  <c r="W73" i="2"/>
  <c r="Y77" i="5" s="1"/>
  <c r="H73" i="2"/>
  <c r="J77" i="5" s="1"/>
  <c r="P73" i="2"/>
  <c r="T73" i="2"/>
  <c r="V77" i="5" s="1"/>
  <c r="M89" i="2"/>
  <c r="Q89" i="2"/>
  <c r="S93" i="5" s="1"/>
  <c r="Y89" i="2"/>
  <c r="J89" i="2"/>
  <c r="N89" i="2"/>
  <c r="P93" i="5" s="1"/>
  <c r="V89" i="2"/>
  <c r="Z89" i="2"/>
  <c r="AB93" i="5" s="1"/>
  <c r="G89" i="2"/>
  <c r="K89" i="2"/>
  <c r="M93" i="5" s="1"/>
  <c r="S89" i="2"/>
  <c r="W89" i="2"/>
  <c r="Y93" i="5" s="1"/>
  <c r="H89" i="2"/>
  <c r="J93" i="5" s="1"/>
  <c r="P89" i="2"/>
  <c r="T89" i="2"/>
  <c r="V93" i="5" s="1"/>
  <c r="J13" i="2"/>
  <c r="V13" i="2"/>
  <c r="G13" i="2"/>
  <c r="S13" i="2"/>
  <c r="P13" i="2"/>
  <c r="M13" i="2"/>
  <c r="Y13" i="2"/>
  <c r="P29" i="2"/>
  <c r="G29" i="2"/>
  <c r="S29" i="2"/>
  <c r="J29" i="2"/>
  <c r="V29" i="2"/>
  <c r="M29" i="2"/>
  <c r="Y29" i="2"/>
  <c r="M45" i="2"/>
  <c r="Q45" i="2"/>
  <c r="S49" i="5" s="1"/>
  <c r="Y45" i="2"/>
  <c r="J45" i="2"/>
  <c r="N45" i="2"/>
  <c r="P49" i="5" s="1"/>
  <c r="V45" i="2"/>
  <c r="Z45" i="2"/>
  <c r="AB49" i="5" s="1"/>
  <c r="G45" i="2"/>
  <c r="K45" i="2"/>
  <c r="M49" i="5" s="1"/>
  <c r="S45" i="2"/>
  <c r="W45" i="2"/>
  <c r="Y49" i="5" s="1"/>
  <c r="T45" i="2"/>
  <c r="V49" i="5" s="1"/>
  <c r="H45" i="2"/>
  <c r="J49" i="5" s="1"/>
  <c r="P45" i="2"/>
  <c r="J61" i="2"/>
  <c r="N61" i="2"/>
  <c r="P65" i="5" s="1"/>
  <c r="V61" i="2"/>
  <c r="Z61" i="2"/>
  <c r="AB65" i="5" s="1"/>
  <c r="G61" i="2"/>
  <c r="K61" i="2"/>
  <c r="M65" i="5" s="1"/>
  <c r="S61" i="2"/>
  <c r="W61" i="2"/>
  <c r="Y65" i="5" s="1"/>
  <c r="H61" i="2"/>
  <c r="J65" i="5" s="1"/>
  <c r="P61" i="2"/>
  <c r="T61" i="2"/>
  <c r="V65" i="5" s="1"/>
  <c r="M61" i="2"/>
  <c r="Q61" i="2"/>
  <c r="S65" i="5" s="1"/>
  <c r="Y61" i="2"/>
  <c r="M77" i="2"/>
  <c r="Q77" i="2"/>
  <c r="S81" i="5" s="1"/>
  <c r="Y77" i="2"/>
  <c r="J77" i="2"/>
  <c r="N77" i="2"/>
  <c r="P81" i="5" s="1"/>
  <c r="V77" i="2"/>
  <c r="Z77" i="2"/>
  <c r="AB81" i="5" s="1"/>
  <c r="G77" i="2"/>
  <c r="K77" i="2"/>
  <c r="M81" i="5" s="1"/>
  <c r="S77" i="2"/>
  <c r="W77" i="2"/>
  <c r="Y81" i="5" s="1"/>
  <c r="H77" i="2"/>
  <c r="J81" i="5" s="1"/>
  <c r="P77" i="2"/>
  <c r="T77" i="2"/>
  <c r="V81" i="5" s="1"/>
  <c r="M93" i="2"/>
  <c r="Q93" i="2"/>
  <c r="S97" i="5" s="1"/>
  <c r="Y93" i="2"/>
  <c r="J93" i="2"/>
  <c r="N93" i="2"/>
  <c r="P97" i="5" s="1"/>
  <c r="V93" i="2"/>
  <c r="Z93" i="2"/>
  <c r="AB97" i="5" s="1"/>
  <c r="G93" i="2"/>
  <c r="K93" i="2"/>
  <c r="M97" i="5" s="1"/>
  <c r="S93" i="2"/>
  <c r="W93" i="2"/>
  <c r="Y97" i="5" s="1"/>
  <c r="H93" i="2"/>
  <c r="J97" i="5" s="1"/>
  <c r="P93" i="2"/>
  <c r="T93" i="2"/>
  <c r="V97" i="5" s="1"/>
  <c r="AD39" i="2"/>
  <c r="C43" i="5" s="1"/>
  <c r="AD55" i="2"/>
  <c r="C59" i="5" s="1"/>
  <c r="AD71" i="2"/>
  <c r="C75" i="5" s="1"/>
  <c r="AD87" i="2"/>
  <c r="C91" i="5" s="1"/>
  <c r="AD103" i="2"/>
  <c r="C107" i="5" s="1"/>
  <c r="AD48" i="2"/>
  <c r="C52" i="5" s="1"/>
  <c r="AD64" i="2"/>
  <c r="C68" i="5" s="1"/>
  <c r="AD80" i="2"/>
  <c r="C84" i="5" s="1"/>
  <c r="AD96" i="2"/>
  <c r="C100" i="5" s="1"/>
  <c r="AD45" i="2"/>
  <c r="C49" i="5" s="1"/>
  <c r="AD61" i="2"/>
  <c r="C65" i="5" s="1"/>
  <c r="AD77" i="2"/>
  <c r="C81" i="5" s="1"/>
  <c r="AD93" i="2"/>
  <c r="C97" i="5" s="1"/>
  <c r="AD42" i="2"/>
  <c r="C46" i="5" s="1"/>
  <c r="AD58" i="2"/>
  <c r="C62" i="5" s="1"/>
  <c r="AD74" i="2"/>
  <c r="C78" i="5" s="1"/>
  <c r="AD90" i="2"/>
  <c r="C94" i="5" s="1"/>
  <c r="AD43" i="2"/>
  <c r="C47" i="5" s="1"/>
  <c r="AD59" i="2"/>
  <c r="C63" i="5" s="1"/>
  <c r="AD75" i="2"/>
  <c r="C79" i="5" s="1"/>
  <c r="AD91" i="2"/>
  <c r="C95" i="5" s="1"/>
  <c r="AD36" i="2"/>
  <c r="C40" i="5" s="1"/>
  <c r="AD52" i="2"/>
  <c r="C56" i="5" s="1"/>
  <c r="AD68" i="2"/>
  <c r="C72" i="5" s="1"/>
  <c r="AD84" i="2"/>
  <c r="C88" i="5" s="1"/>
  <c r="AD100" i="2"/>
  <c r="C104" i="5" s="1"/>
  <c r="AD49" i="2"/>
  <c r="C53" i="5" s="1"/>
  <c r="AD65" i="2"/>
  <c r="C69" i="5" s="1"/>
  <c r="AD81" i="2"/>
  <c r="C85" i="5" s="1"/>
  <c r="AD97" i="2"/>
  <c r="C101" i="5" s="1"/>
  <c r="AD46" i="2"/>
  <c r="C50" i="5" s="1"/>
  <c r="AD62" i="2"/>
  <c r="C66" i="5" s="1"/>
  <c r="AD78" i="2"/>
  <c r="C82" i="5" s="1"/>
  <c r="AD94" i="2"/>
  <c r="C98" i="5" s="1"/>
  <c r="AD47" i="2"/>
  <c r="C51" i="5" s="1"/>
  <c r="AD63" i="2"/>
  <c r="C67" i="5" s="1"/>
  <c r="AD79" i="2"/>
  <c r="C83" i="5" s="1"/>
  <c r="AD95" i="2"/>
  <c r="C99" i="5" s="1"/>
  <c r="AD40" i="2"/>
  <c r="C44" i="5" s="1"/>
  <c r="AD56" i="2"/>
  <c r="C60" i="5" s="1"/>
  <c r="AD72" i="2"/>
  <c r="C76" i="5" s="1"/>
  <c r="AD88" i="2"/>
  <c r="C92" i="5" s="1"/>
  <c r="AD37" i="2"/>
  <c r="C41" i="5" s="1"/>
  <c r="AD53" i="2"/>
  <c r="C57" i="5" s="1"/>
  <c r="AD69" i="2"/>
  <c r="C73" i="5" s="1"/>
  <c r="AD85" i="2"/>
  <c r="C89" i="5" s="1"/>
  <c r="AD101" i="2"/>
  <c r="C105" i="5" s="1"/>
  <c r="AD50" i="2"/>
  <c r="C54" i="5" s="1"/>
  <c r="AD66" i="2"/>
  <c r="C70" i="5" s="1"/>
  <c r="AD82" i="2"/>
  <c r="C86" i="5" s="1"/>
  <c r="AD98" i="2"/>
  <c r="C102" i="5" s="1"/>
  <c r="AD35" i="2"/>
  <c r="C39" i="5" s="1"/>
  <c r="AD51" i="2"/>
  <c r="C55" i="5" s="1"/>
  <c r="AD67" i="2"/>
  <c r="C71" i="5" s="1"/>
  <c r="AD83" i="2"/>
  <c r="C87" i="5" s="1"/>
  <c r="AD99" i="2"/>
  <c r="C103" i="5" s="1"/>
  <c r="AD44" i="2"/>
  <c r="C48" i="5" s="1"/>
  <c r="AD60" i="2"/>
  <c r="C64" i="5" s="1"/>
  <c r="AD76" i="2"/>
  <c r="C80" i="5" s="1"/>
  <c r="AD92" i="2"/>
  <c r="C96" i="5" s="1"/>
  <c r="AD41" i="2"/>
  <c r="C45" i="5" s="1"/>
  <c r="AD57" i="2"/>
  <c r="C61" i="5" s="1"/>
  <c r="AD73" i="2"/>
  <c r="C77" i="5" s="1"/>
  <c r="AD89" i="2"/>
  <c r="C93" i="5" s="1"/>
  <c r="AD38" i="2"/>
  <c r="C42" i="5" s="1"/>
  <c r="AD54" i="2"/>
  <c r="C58" i="5" s="1"/>
  <c r="AD70" i="2"/>
  <c r="C74" i="5" s="1"/>
  <c r="AD86" i="2"/>
  <c r="C90" i="5" s="1"/>
  <c r="AD102" i="2"/>
  <c r="C106" i="5" s="1"/>
  <c r="B27" i="5" l="1"/>
  <c r="B26" i="5"/>
  <c r="B29" i="5" l="1"/>
  <c r="B28" i="5"/>
  <c r="B30" i="5"/>
  <c r="AD34" i="2"/>
  <c r="C38" i="5" s="1"/>
  <c r="B31" i="5" l="1"/>
  <c r="B32" i="5"/>
  <c r="N31" i="2"/>
  <c r="P35" i="5" s="1"/>
  <c r="T31" i="2"/>
  <c r="V35" i="5" s="1"/>
  <c r="W31" i="2"/>
  <c r="Y35" i="5" s="1"/>
  <c r="T30" i="2"/>
  <c r="V34" i="5" s="1"/>
  <c r="G36" i="5"/>
  <c r="G32" i="5"/>
  <c r="G35" i="5"/>
  <c r="K32" i="2"/>
  <c r="M36" i="5" s="1"/>
  <c r="N32" i="2"/>
  <c r="P36" i="5" s="1"/>
  <c r="Q31" i="2"/>
  <c r="S35" i="5" s="1"/>
  <c r="W28" i="2"/>
  <c r="Y32" i="5" s="1"/>
  <c r="Z28" i="2"/>
  <c r="AB32" i="5" s="1"/>
  <c r="N27" i="2"/>
  <c r="P31" i="5" s="1"/>
  <c r="K27" i="2"/>
  <c r="M31" i="5" s="1"/>
  <c r="T27" i="2"/>
  <c r="V31" i="5" s="1"/>
  <c r="K30" i="2"/>
  <c r="M34" i="5" s="1"/>
  <c r="N30" i="2"/>
  <c r="P34" i="5" s="1"/>
  <c r="G31" i="5"/>
  <c r="G34" i="5"/>
  <c r="Q32" i="2"/>
  <c r="S36" i="5" s="1"/>
  <c r="H32" i="2"/>
  <c r="J36" i="5" s="1"/>
  <c r="Z31" i="2"/>
  <c r="AB35" i="5" s="1"/>
  <c r="Q28" i="2"/>
  <c r="S32" i="5" s="1"/>
  <c r="H28" i="2"/>
  <c r="J32" i="5" s="1"/>
  <c r="Q27" i="2"/>
  <c r="S31" i="5" s="1"/>
  <c r="H27" i="2"/>
  <c r="J31" i="5" s="1"/>
  <c r="H30" i="2"/>
  <c r="J34" i="5" s="1"/>
  <c r="W30" i="2"/>
  <c r="Y34" i="5" s="1"/>
  <c r="Z30" i="2"/>
  <c r="AB34" i="5" s="1"/>
  <c r="W32" i="2"/>
  <c r="Y36" i="5" s="1"/>
  <c r="T32" i="2"/>
  <c r="V36" i="5" s="1"/>
  <c r="Z32" i="2"/>
  <c r="AB36" i="5" s="1"/>
  <c r="H31" i="2"/>
  <c r="J35" i="5" s="1"/>
  <c r="K31" i="2"/>
  <c r="M35" i="5" s="1"/>
  <c r="K28" i="2"/>
  <c r="M32" i="5" s="1"/>
  <c r="N28" i="2"/>
  <c r="P32" i="5" s="1"/>
  <c r="T28" i="2"/>
  <c r="V32" i="5" s="1"/>
  <c r="Z27" i="2"/>
  <c r="AB31" i="5" s="1"/>
  <c r="W27" i="2"/>
  <c r="Y31" i="5" s="1"/>
  <c r="Q30" i="2"/>
  <c r="S34" i="5" s="1"/>
  <c r="T33" i="2"/>
  <c r="V37" i="5" s="1"/>
  <c r="Q33" i="2"/>
  <c r="S37" i="5" s="1"/>
  <c r="W33" i="2"/>
  <c r="Y37" i="5" s="1"/>
  <c r="T29" i="2"/>
  <c r="V33" i="5" s="1"/>
  <c r="W29" i="2"/>
  <c r="Y33" i="5" s="1"/>
  <c r="K33" i="2"/>
  <c r="M37" i="5" s="1"/>
  <c r="N29" i="2"/>
  <c r="P33" i="5" s="1"/>
  <c r="Q29" i="2"/>
  <c r="S33" i="5" s="1"/>
  <c r="G37" i="5"/>
  <c r="H33" i="2"/>
  <c r="J37" i="5" s="1"/>
  <c r="N33" i="2"/>
  <c r="P37" i="5" s="1"/>
  <c r="Z33" i="2"/>
  <c r="AB37" i="5" s="1"/>
  <c r="H29" i="2"/>
  <c r="J33" i="5" s="1"/>
  <c r="K29" i="2"/>
  <c r="M33" i="5" s="1"/>
  <c r="Z29" i="2"/>
  <c r="AB33" i="5" s="1"/>
  <c r="G33" i="5"/>
  <c r="B33" i="5" l="1"/>
  <c r="B34" i="5"/>
  <c r="B35" i="5" l="1"/>
  <c r="B36" i="5"/>
  <c r="AD28" i="2"/>
  <c r="C32" i="5" s="1"/>
  <c r="AD32" i="2"/>
  <c r="C36" i="5" s="1"/>
  <c r="AD27" i="2"/>
  <c r="C31" i="5" s="1"/>
  <c r="AD30" i="2"/>
  <c r="C34" i="5" s="1"/>
  <c r="AD29" i="2"/>
  <c r="C33" i="5" s="1"/>
  <c r="AD33" i="2"/>
  <c r="C37" i="5" s="1"/>
  <c r="AD31" i="2"/>
  <c r="C35" i="5" s="1"/>
  <c r="B37" i="5" l="1"/>
  <c r="B38" i="5"/>
  <c r="B39" i="5" l="1"/>
  <c r="B40" i="5"/>
  <c r="B41" i="5" l="1"/>
  <c r="B42" i="5"/>
  <c r="B43" i="5" l="1"/>
  <c r="B44" i="5"/>
  <c r="B45" i="5" l="1"/>
  <c r="B46" i="5"/>
  <c r="B47" i="5" l="1"/>
  <c r="B48" i="5"/>
  <c r="B49" i="5" l="1"/>
  <c r="B50" i="5"/>
  <c r="B51" i="5" l="1"/>
  <c r="B52" i="5"/>
  <c r="B53" i="5" l="1"/>
  <c r="B54" i="5"/>
  <c r="B55" i="5" l="1"/>
  <c r="B56" i="5"/>
  <c r="B57" i="5" l="1"/>
  <c r="B58" i="5"/>
  <c r="B59" i="5" l="1"/>
  <c r="B60" i="5"/>
  <c r="B61" i="5" l="1"/>
  <c r="B62" i="5"/>
  <c r="B63" i="5" l="1"/>
  <c r="B64" i="5"/>
  <c r="B65" i="5" l="1"/>
  <c r="B66" i="5"/>
  <c r="B67" i="5" l="1"/>
  <c r="B68" i="5"/>
  <c r="B69" i="5" l="1"/>
  <c r="B70" i="5"/>
  <c r="B71" i="5" l="1"/>
  <c r="B72" i="5"/>
  <c r="B73" i="5" l="1"/>
  <c r="B74" i="5"/>
  <c r="B75" i="5" l="1"/>
  <c r="B76" i="5"/>
  <c r="B77" i="5" l="1"/>
  <c r="B78" i="5"/>
  <c r="B79" i="5" l="1"/>
  <c r="B80" i="5"/>
  <c r="B81" i="5" l="1"/>
  <c r="B82" i="5"/>
  <c r="B83" i="5" l="1"/>
  <c r="B84" i="5"/>
  <c r="B85" i="5" l="1"/>
  <c r="B86" i="5"/>
  <c r="B87" i="5" l="1"/>
  <c r="B88" i="5"/>
  <c r="B89" i="5" l="1"/>
  <c r="B90" i="5"/>
  <c r="B91" i="5" l="1"/>
  <c r="B92" i="5"/>
  <c r="B93" i="5" l="1"/>
  <c r="B94" i="5"/>
  <c r="B95" i="5" l="1"/>
  <c r="B96" i="5"/>
  <c r="B97" i="5" l="1"/>
  <c r="B98" i="5"/>
  <c r="B99" i="5" l="1"/>
  <c r="B100" i="5"/>
  <c r="B101" i="5" l="1"/>
  <c r="B102" i="5"/>
  <c r="B103" i="5" l="1"/>
  <c r="B104" i="5"/>
  <c r="B105" i="5" l="1"/>
  <c r="B107" i="5"/>
  <c r="B106" i="5"/>
  <c r="F10" i="5"/>
  <c r="D20" i="2"/>
  <c r="D12" i="2"/>
  <c r="D8" i="2"/>
  <c r="D9" i="2"/>
  <c r="D10" i="2"/>
  <c r="D22" i="2"/>
  <c r="D18" i="2"/>
  <c r="D13" i="2"/>
  <c r="D15" i="2"/>
  <c r="D16" i="2"/>
  <c r="D23" i="2"/>
  <c r="D17" i="2"/>
  <c r="D21" i="2"/>
  <c r="D24" i="2"/>
  <c r="D14" i="2"/>
  <c r="D25" i="2"/>
  <c r="D7" i="2"/>
  <c r="D19" i="2"/>
  <c r="V6" i="2"/>
  <c r="J3" i="5"/>
  <c r="R3" i="5" s="1"/>
  <c r="D6" i="2"/>
  <c r="G6" i="2" l="1"/>
  <c r="AB6" i="2"/>
  <c r="E11" i="2" s="1"/>
  <c r="S6" i="2"/>
  <c r="J6" i="2"/>
  <c r="P6" i="2"/>
  <c r="Y6" i="2"/>
  <c r="M6" i="2"/>
  <c r="T6" i="2" l="1"/>
  <c r="V10" i="5" s="1"/>
  <c r="E26" i="2"/>
  <c r="W26" i="2"/>
  <c r="Y30" i="5" s="1"/>
  <c r="Z26" i="2"/>
  <c r="AB30" i="5" s="1"/>
  <c r="Q26" i="2"/>
  <c r="S30" i="5" s="1"/>
  <c r="T26" i="2"/>
  <c r="V30" i="5" s="1"/>
  <c r="N26" i="2"/>
  <c r="P30" i="5" s="1"/>
  <c r="K26" i="2"/>
  <c r="M30" i="5" s="1"/>
  <c r="H26" i="2"/>
  <c r="J30" i="5" s="1"/>
  <c r="Q6" i="2"/>
  <c r="S10" i="5" s="1"/>
  <c r="H6" i="2"/>
  <c r="J10" i="5" s="1"/>
  <c r="E6" i="2"/>
  <c r="K6" i="2"/>
  <c r="M10" i="5" s="1"/>
  <c r="H21" i="2"/>
  <c r="J25" i="5" s="1"/>
  <c r="Z7" i="2"/>
  <c r="AB11" i="5" s="1"/>
  <c r="K8" i="2"/>
  <c r="M12" i="5" s="1"/>
  <c r="Z21" i="2"/>
  <c r="AB25" i="5" s="1"/>
  <c r="T16" i="2"/>
  <c r="V20" i="5" s="1"/>
  <c r="Q19" i="2"/>
  <c r="S23" i="5" s="1"/>
  <c r="H17" i="2"/>
  <c r="J21" i="5" s="1"/>
  <c r="W21" i="2"/>
  <c r="Y25" i="5" s="1"/>
  <c r="W24" i="2"/>
  <c r="Y28" i="5" s="1"/>
  <c r="Z25" i="2"/>
  <c r="AB29" i="5" s="1"/>
  <c r="K17" i="2"/>
  <c r="M21" i="5" s="1"/>
  <c r="W25" i="2"/>
  <c r="Y29" i="5" s="1"/>
  <c r="T15" i="2"/>
  <c r="V19" i="5" s="1"/>
  <c r="H12" i="2"/>
  <c r="J16" i="5" s="1"/>
  <c r="K12" i="2"/>
  <c r="M16" i="5" s="1"/>
  <c r="T23" i="2"/>
  <c r="V27" i="5" s="1"/>
  <c r="K19" i="2"/>
  <c r="M23" i="5" s="1"/>
  <c r="H23" i="2"/>
  <c r="J27" i="5" s="1"/>
  <c r="N11" i="2"/>
  <c r="P15" i="5" s="1"/>
  <c r="N8" i="2"/>
  <c r="P12" i="5" s="1"/>
  <c r="T7" i="2"/>
  <c r="V11" i="5" s="1"/>
  <c r="T24" i="2"/>
  <c r="V28" i="5" s="1"/>
  <c r="Z24" i="2"/>
  <c r="AB28" i="5" s="1"/>
  <c r="K14" i="2"/>
  <c r="M18" i="5" s="1"/>
  <c r="N10" i="2"/>
  <c r="P14" i="5" s="1"/>
  <c r="E13" i="2"/>
  <c r="E16" i="2"/>
  <c r="E10" i="2"/>
  <c r="E24" i="2"/>
  <c r="E19" i="2"/>
  <c r="E15" i="2"/>
  <c r="E17" i="2"/>
  <c r="E12" i="2"/>
  <c r="E23" i="2"/>
  <c r="H16" i="2"/>
  <c r="J20" i="5" s="1"/>
  <c r="W15" i="2"/>
  <c r="Y19" i="5" s="1"/>
  <c r="Q24" i="2"/>
  <c r="S28" i="5" s="1"/>
  <c r="T10" i="2"/>
  <c r="V14" i="5" s="1"/>
  <c r="K22" i="2"/>
  <c r="M26" i="5" s="1"/>
  <c r="K24" i="2"/>
  <c r="M28" i="5" s="1"/>
  <c r="T14" i="2"/>
  <c r="V18" i="5" s="1"/>
  <c r="K11" i="2"/>
  <c r="M15" i="5" s="1"/>
  <c r="T19" i="2"/>
  <c r="V23" i="5" s="1"/>
  <c r="T11" i="2"/>
  <c r="V15" i="5" s="1"/>
  <c r="K15" i="2"/>
  <c r="M19" i="5" s="1"/>
  <c r="E14" i="2"/>
  <c r="E9" i="2"/>
  <c r="H20" i="2"/>
  <c r="J24" i="5" s="1"/>
  <c r="H25" i="2"/>
  <c r="J29" i="5" s="1"/>
  <c r="T12" i="2"/>
  <c r="V16" i="5" s="1"/>
  <c r="K25" i="2"/>
  <c r="M29" i="5" s="1"/>
  <c r="Z20" i="2"/>
  <c r="AB24" i="5" s="1"/>
  <c r="Q15" i="2"/>
  <c r="S19" i="5" s="1"/>
  <c r="T20" i="2"/>
  <c r="V24" i="5" s="1"/>
  <c r="W11" i="2"/>
  <c r="Y15" i="5" s="1"/>
  <c r="Q11" i="2"/>
  <c r="S15" i="5" s="1"/>
  <c r="K23" i="2"/>
  <c r="M27" i="5" s="1"/>
  <c r="Q13" i="2"/>
  <c r="S17" i="5" s="1"/>
  <c r="K20" i="2"/>
  <c r="M24" i="5" s="1"/>
  <c r="Z22" i="2"/>
  <c r="AB26" i="5" s="1"/>
  <c r="H9" i="2"/>
  <c r="J13" i="5" s="1"/>
  <c r="H19" i="2"/>
  <c r="J23" i="5" s="1"/>
  <c r="Q9" i="2"/>
  <c r="S13" i="5" s="1"/>
  <c r="H14" i="2"/>
  <c r="J18" i="5" s="1"/>
  <c r="Q23" i="2"/>
  <c r="S27" i="5" s="1"/>
  <c r="W8" i="2"/>
  <c r="Y12" i="5" s="1"/>
  <c r="Q16" i="2"/>
  <c r="S20" i="5" s="1"/>
  <c r="Z19" i="2"/>
  <c r="AB23" i="5" s="1"/>
  <c r="H13" i="2"/>
  <c r="J17" i="5" s="1"/>
  <c r="Z16" i="2"/>
  <c r="AB20" i="5" s="1"/>
  <c r="E25" i="2"/>
  <c r="N23" i="2"/>
  <c r="P27" i="5" s="1"/>
  <c r="W17" i="2"/>
  <c r="Y21" i="5" s="1"/>
  <c r="H8" i="2"/>
  <c r="J12" i="5" s="1"/>
  <c r="Z8" i="2"/>
  <c r="AB12" i="5" s="1"/>
  <c r="W7" i="2"/>
  <c r="Y11" i="5" s="1"/>
  <c r="N12" i="2"/>
  <c r="P16" i="5" s="1"/>
  <c r="W12" i="2"/>
  <c r="Y16" i="5" s="1"/>
  <c r="T13" i="2"/>
  <c r="V17" i="5" s="1"/>
  <c r="N14" i="2"/>
  <c r="P18" i="5" s="1"/>
  <c r="E21" i="2"/>
  <c r="E18" i="2"/>
  <c r="K18" i="2"/>
  <c r="M22" i="5" s="1"/>
  <c r="Q8" i="2"/>
  <c r="S12" i="5" s="1"/>
  <c r="Q22" i="2"/>
  <c r="S26" i="5" s="1"/>
  <c r="W20" i="2"/>
  <c r="Y24" i="5" s="1"/>
  <c r="N20" i="2"/>
  <c r="P24" i="5" s="1"/>
  <c r="Q21" i="2"/>
  <c r="S25" i="5" s="1"/>
  <c r="N18" i="2"/>
  <c r="P22" i="5" s="1"/>
  <c r="Q12" i="2"/>
  <c r="S16" i="5" s="1"/>
  <c r="W16" i="2"/>
  <c r="Y20" i="5" s="1"/>
  <c r="N24" i="2"/>
  <c r="P28" i="5" s="1"/>
  <c r="T9" i="2"/>
  <c r="V13" i="5" s="1"/>
  <c r="H22" i="2"/>
  <c r="J26" i="5" s="1"/>
  <c r="H15" i="2"/>
  <c r="J19" i="5" s="1"/>
  <c r="H10" i="2"/>
  <c r="J14" i="5" s="1"/>
  <c r="K10" i="2"/>
  <c r="M14" i="5" s="1"/>
  <c r="Q25" i="2"/>
  <c r="S29" i="5" s="1"/>
  <c r="N7" i="2"/>
  <c r="P11" i="5" s="1"/>
  <c r="Z15" i="2"/>
  <c r="AB19" i="5" s="1"/>
  <c r="T17" i="2"/>
  <c r="V21" i="5" s="1"/>
  <c r="K7" i="2"/>
  <c r="M11" i="5" s="1"/>
  <c r="K9" i="2"/>
  <c r="M13" i="5" s="1"/>
  <c r="W23" i="2"/>
  <c r="Y27" i="5" s="1"/>
  <c r="T18" i="2"/>
  <c r="V22" i="5" s="1"/>
  <c r="W18" i="2"/>
  <c r="Y22" i="5" s="1"/>
  <c r="Z12" i="2"/>
  <c r="AB16" i="5" s="1"/>
  <c r="E7" i="2"/>
  <c r="Z11" i="2"/>
  <c r="AB15" i="5" s="1"/>
  <c r="N9" i="2"/>
  <c r="P13" i="5" s="1"/>
  <c r="Z10" i="2"/>
  <c r="AB14" i="5" s="1"/>
  <c r="T22" i="2"/>
  <c r="V26" i="5" s="1"/>
  <c r="K21" i="2"/>
  <c r="M25" i="5" s="1"/>
  <c r="Z17" i="2"/>
  <c r="AB21" i="5" s="1"/>
  <c r="K16" i="2"/>
  <c r="M20" i="5" s="1"/>
  <c r="Z13" i="2"/>
  <c r="AB17" i="5" s="1"/>
  <c r="W6" i="2"/>
  <c r="Y10" i="5" s="1"/>
  <c r="E20" i="2"/>
  <c r="E8" i="2"/>
  <c r="H18" i="2"/>
  <c r="J22" i="5" s="1"/>
  <c r="N17" i="2"/>
  <c r="P21" i="5" s="1"/>
  <c r="Z23" i="2"/>
  <c r="AB27" i="5" s="1"/>
  <c r="H7" i="2"/>
  <c r="J11" i="5" s="1"/>
  <c r="Z14" i="2"/>
  <c r="AB18" i="5" s="1"/>
  <c r="T25" i="2"/>
  <c r="V29" i="5" s="1"/>
  <c r="N22" i="2"/>
  <c r="P26" i="5" s="1"/>
  <c r="W10" i="2"/>
  <c r="Y14" i="5" s="1"/>
  <c r="H11" i="2"/>
  <c r="J15" i="5" s="1"/>
  <c r="H24" i="2"/>
  <c r="J28" i="5" s="1"/>
  <c r="N13" i="2"/>
  <c r="P17" i="5" s="1"/>
  <c r="Z18" i="2"/>
  <c r="AB22" i="5" s="1"/>
  <c r="Q14" i="2"/>
  <c r="S18" i="5" s="1"/>
  <c r="Z9" i="2"/>
  <c r="AB13" i="5" s="1"/>
  <c r="W22" i="2"/>
  <c r="Y26" i="5" s="1"/>
  <c r="W9" i="2"/>
  <c r="Y13" i="5" s="1"/>
  <c r="W13" i="2"/>
  <c r="Y17" i="5" s="1"/>
  <c r="T21" i="2"/>
  <c r="V25" i="5" s="1"/>
  <c r="N21" i="2"/>
  <c r="P25" i="5" s="1"/>
  <c r="T8" i="2"/>
  <c r="V12" i="5" s="1"/>
  <c r="N15" i="2"/>
  <c r="P19" i="5" s="1"/>
  <c r="Q17" i="2"/>
  <c r="S21" i="5" s="1"/>
  <c r="Q10" i="2"/>
  <c r="S14" i="5" s="1"/>
  <c r="E22" i="2"/>
  <c r="W19" i="2"/>
  <c r="Y23" i="5" s="1"/>
  <c r="W14" i="2"/>
  <c r="Y18" i="5" s="1"/>
  <c r="N25" i="2"/>
  <c r="P29" i="5" s="1"/>
  <c r="Q18" i="2"/>
  <c r="S22" i="5" s="1"/>
  <c r="N16" i="2"/>
  <c r="P20" i="5" s="1"/>
  <c r="Q20" i="2"/>
  <c r="S24" i="5" s="1"/>
  <c r="N19" i="2"/>
  <c r="P23" i="5" s="1"/>
  <c r="K13" i="2"/>
  <c r="M17" i="5" s="1"/>
  <c r="Q7" i="2"/>
  <c r="S11" i="5" s="1"/>
  <c r="Z6" i="2"/>
  <c r="AB10" i="5" s="1"/>
  <c r="N6" i="2"/>
  <c r="P10" i="5" s="1"/>
  <c r="G30" i="5" l="1"/>
  <c r="AC26" i="2"/>
  <c r="G26" i="5"/>
  <c r="AC22" i="2"/>
  <c r="G13" i="5"/>
  <c r="AC9" i="2"/>
  <c r="G21" i="5"/>
  <c r="AC17" i="2"/>
  <c r="AC10" i="2"/>
  <c r="G14" i="5"/>
  <c r="G24" i="5"/>
  <c r="AC20" i="2"/>
  <c r="G22" i="5"/>
  <c r="AC18" i="2"/>
  <c r="G18" i="5"/>
  <c r="AC14" i="2"/>
  <c r="AC23" i="2"/>
  <c r="G27" i="5"/>
  <c r="G19" i="5"/>
  <c r="AC15" i="2"/>
  <c r="AC16" i="2"/>
  <c r="G20" i="5"/>
  <c r="G10" i="5"/>
  <c r="AC6" i="2"/>
  <c r="G25" i="5"/>
  <c r="AC21" i="2"/>
  <c r="AC12" i="2"/>
  <c r="G16" i="5"/>
  <c r="AC19" i="2"/>
  <c r="G23" i="5"/>
  <c r="AC13" i="2"/>
  <c r="G17" i="5"/>
  <c r="G12" i="5"/>
  <c r="AC8" i="2"/>
  <c r="G29" i="5"/>
  <c r="AC25" i="2"/>
  <c r="G11" i="5"/>
  <c r="AC7" i="2"/>
  <c r="AC11" i="2"/>
  <c r="G15" i="5"/>
  <c r="AC24" i="2"/>
  <c r="G28" i="5"/>
  <c r="D30" i="5" l="1"/>
  <c r="AD26" i="2"/>
  <c r="C30" i="5" s="1"/>
  <c r="D25" i="5"/>
  <c r="AD21" i="2"/>
  <c r="C25" i="5" s="1"/>
  <c r="AD18" i="2"/>
  <c r="C22" i="5" s="1"/>
  <c r="D22" i="5"/>
  <c r="AD9" i="2"/>
  <c r="C13" i="5" s="1"/>
  <c r="D13" i="5"/>
  <c r="D11" i="5"/>
  <c r="AD7" i="2"/>
  <c r="C11" i="5" s="1"/>
  <c r="AD19" i="2"/>
  <c r="C23" i="5" s="1"/>
  <c r="D23" i="5"/>
  <c r="AD16" i="2"/>
  <c r="C20" i="5" s="1"/>
  <c r="D20" i="5"/>
  <c r="AD23" i="2"/>
  <c r="C27" i="5" s="1"/>
  <c r="D27" i="5"/>
  <c r="AD10" i="2"/>
  <c r="C14" i="5" s="1"/>
  <c r="D14" i="5"/>
  <c r="D12" i="5"/>
  <c r="AD8" i="2"/>
  <c r="C12" i="5" s="1"/>
  <c r="D29" i="5"/>
  <c r="AD25" i="2"/>
  <c r="C29" i="5" s="1"/>
  <c r="D19" i="5"/>
  <c r="AD15" i="2"/>
  <c r="C19" i="5" s="1"/>
  <c r="D24" i="5"/>
  <c r="AD20" i="2"/>
  <c r="C24" i="5" s="1"/>
  <c r="D21" i="5"/>
  <c r="AD17" i="2"/>
  <c r="C21" i="5" s="1"/>
  <c r="D26" i="5"/>
  <c r="AD22" i="2"/>
  <c r="C26" i="5" s="1"/>
  <c r="AD24" i="2"/>
  <c r="C28" i="5" s="1"/>
  <c r="D28" i="5"/>
  <c r="D10" i="5"/>
  <c r="AD6" i="2"/>
  <c r="C10" i="5" s="1"/>
  <c r="D18" i="5"/>
  <c r="AD14" i="2"/>
  <c r="C18" i="5" s="1"/>
  <c r="AD11" i="2"/>
  <c r="C15" i="5" s="1"/>
  <c r="D15" i="5"/>
  <c r="AD13" i="2"/>
  <c r="C17" i="5" s="1"/>
  <c r="D17" i="5"/>
  <c r="AD12" i="2"/>
  <c r="C16" i="5" s="1"/>
  <c r="D16" i="5"/>
</calcChain>
</file>

<file path=xl/sharedStrings.xml><?xml version="1.0" encoding="utf-8"?>
<sst xmlns="http://schemas.openxmlformats.org/spreadsheetml/2006/main" count="280" uniqueCount="102">
  <si>
    <t>SIRA</t>
  </si>
  <si>
    <t>OKUL</t>
  </si>
  <si>
    <t>OYUN 1</t>
  </si>
  <si>
    <t>OYUN 2</t>
  </si>
  <si>
    <t>OYUN 3</t>
  </si>
  <si>
    <t>OYUN 4</t>
  </si>
  <si>
    <t>OYUN 5</t>
  </si>
  <si>
    <t>OYUN 6</t>
  </si>
  <si>
    <t>OYUN 7</t>
  </si>
  <si>
    <t>OYUN 8</t>
  </si>
  <si>
    <t>ÇEMBERLE İŞ BİRLİĞİ</t>
  </si>
  <si>
    <t>BOWLİNG OYUNU</t>
  </si>
  <si>
    <t>UZAĞA TOP FIRLATMA</t>
  </si>
  <si>
    <t>ÇİFT AYAK ATLAMA</t>
  </si>
  <si>
    <t>EL DEĞDİREREK BAYRAK KOŞUSU</t>
  </si>
  <si>
    <t>PUANLI HEDEF OYUNU</t>
  </si>
  <si>
    <t>TOP YUVARLAMA</t>
  </si>
  <si>
    <t>FASULYE TORBASI ATMA</t>
  </si>
  <si>
    <t>SÜRE</t>
  </si>
  <si>
    <t>TOPLAM</t>
  </si>
  <si>
    <t>MALTEPE</t>
  </si>
  <si>
    <t>DERECE</t>
  </si>
  <si>
    <t>OKUL YARIŞMAYA GELDİ</t>
  </si>
  <si>
    <t>OKUL SAYISI</t>
  </si>
  <si>
    <t>PUAN</t>
  </si>
  <si>
    <t>TOPLAM PUAN</t>
  </si>
  <si>
    <t>YARIŞMA SIRALAMA</t>
  </si>
  <si>
    <t>SÜRELİ (EN KÜÇÜK)</t>
  </si>
  <si>
    <t>TOPLAM (EN YÜKSEK)</t>
  </si>
  <si>
    <t>YARIŞMALARA KAYITLI OKUL SAYISI</t>
  </si>
  <si>
    <t>OYUNLARI TAMAMLAYAN OKUL SAYISI</t>
  </si>
  <si>
    <t>SON GÜNCELLEME TARİHİ VE SAATİ</t>
  </si>
  <si>
    <t>SONUÇLARI HESAPLANAN OKUL YÜZDESİ %</t>
  </si>
  <si>
    <t>S.N.</t>
  </si>
  <si>
    <t>İLÇE / OKUL</t>
  </si>
  <si>
    <t>EL DEĞ.BAYRAK KOŞUSU</t>
  </si>
  <si>
    <t>ALDIĞI PUAN</t>
  </si>
  <si>
    <t>HESAPLA</t>
  </si>
  <si>
    <t>GEÇERSİZ</t>
  </si>
  <si>
    <t>AŞAĞIDAKİ HÜCRELERE  "HESAPLA" OLARAK GİRİŞ YAPMADIĞINIZ TAKDİRDE "SONUC SAYFASI" SEKMESİNDE BU OKULUN VERİLERİ HESAPLANMAYACAKTIR. (BU SÜTUNDA SADECE "HESAPLA" VEYA "GEÇERSİZ" KELİMELERİ YAZMALIDIR, BAŞKA BİR KELİME İÇERİRSE "SONUC SAYFASI" HESAPLAMALARDA PROBLEM OLUŞUR)</t>
  </si>
  <si>
    <t>AŞAĞIDAKİ SATIRLARA OKUL ADLARINI GİRİNİZ (OKUL ADINI GİRDİĞİNİZ ANDA SOL TARAFINDAKİ HÜCREDE İLÇE ADI OTOMATİK OLARAK YAZAR)</t>
  </si>
  <si>
    <t>(TOPLAM SÜREYİ SANİYE VE SALİSE TÜRÜNDEN GİRİNİZ) ÖRN : 78,92               SÜRE</t>
  </si>
  <si>
    <t>OKULUN 8 OYUNDA ALDIĞI TOPLAM PUAN</t>
  </si>
  <si>
    <t>İFET 2020 PROGRAMI KULLANIM BİLGİLERİ</t>
  </si>
  <si>
    <t>1 - Bu program İFET yarışmalarında okulların yapmış oldukları dereceleri</t>
  </si>
  <si>
    <t>otomatik şekilde hesaplayacaktır. Dereceler girildikten sonra puana göre</t>
  </si>
  <si>
    <t>renklendirme otomatik olarak oluşmaktadır.</t>
  </si>
  <si>
    <t>AŞAĞIDAKİ SADECE İLK SATIRA İLÇE ADINI GİRİNİZ (OTOMATİK DİĞER SATIRLAR VERİYİ ALIR)</t>
  </si>
  <si>
    <t>ve kaçıncı olduklarını hesaplamaktadır.</t>
  </si>
  <si>
    <t>İFET 2020 PROGRAMI GENEL BİLGİLER</t>
  </si>
  <si>
    <t xml:space="preserve">yapacağınız ilçenin adını giriniz. Altındaki hücrelere ilçe adını yazmanıza </t>
  </si>
  <si>
    <t>okulların adını yazdığınızda sol taraftaki hücrede ilçe adı otomatik yazacaktır.</t>
  </si>
  <si>
    <t>program yapmayacaktır.</t>
  </si>
  <si>
    <t>İFET oyunlarındaki 8 oyunun 3'ü sürelidir. Süreli oyun sonuçlarını</t>
  </si>
  <si>
    <t>biçimine dönüştürerek girmeliyiz. Örneğin; okulun derecesi 1 dk 26 saniye</t>
  </si>
  <si>
    <t>30 salise olsun. Bu sonucu 86,30 olarak programa girmeliyiz. "Nokta değil</t>
  </si>
  <si>
    <t>virgül kullanmalıyız)</t>
  </si>
  <si>
    <t>Puanlama ilk 4 okulun sıralamasını yeşil olarak yapmaktadır.</t>
  </si>
  <si>
    <t>İFET 2020 PROGRAMI PUANLAMASI</t>
  </si>
  <si>
    <t>Her oyun türünde en iyi dereceden başlayarak en kötü dereceye doğru</t>
  </si>
  <si>
    <t>katılan okul sayısını otomatik hesaplayarak puanlar. Örneğin ; yarışmaya</t>
  </si>
  <si>
    <t>20 okul katıldıysa hiçbir okulun o oyunda yaptığı derece aynı olmadığını</t>
  </si>
  <si>
    <t>varsayarsak en iyi okul 20 puan en kötü okul 1 puan alır fakat oyun bazında</t>
  </si>
  <si>
    <t>İkinci olan okul yine 19 puandan başlayarak derecesine göre azalmaktadır.</t>
  </si>
  <si>
    <t>Aynı dereceyi yapan okullar aynı sıralama puanını alır. Ardından gelen</t>
  </si>
  <si>
    <t>okullar önünde kaç okul varsa o sıralama puanından devam eder.</t>
  </si>
  <si>
    <t>hesaplamayı yaparak sıralamayı yapmıştır.</t>
  </si>
  <si>
    <t>Örnek dereceleri silerken sadece okul adını ve 8 oyun</t>
  </si>
  <si>
    <t xml:space="preserve">Okul adı ekleyerek  ve istediğiniz gibi dereceler girerek </t>
  </si>
  <si>
    <t>puanlamayı test edin.</t>
  </si>
  <si>
    <t>derecesini siliniz. (B sütunu) ve (U sütunu) ve diğer</t>
  </si>
  <si>
    <t>en iyi dereceyi yapan okula 1 puan avantaj sağlayarak 21 puan verilir.</t>
  </si>
  <si>
    <t>OKUL 1</t>
  </si>
  <si>
    <t>OKUL 2</t>
  </si>
  <si>
    <t>OKUL 3</t>
  </si>
  <si>
    <t>OKUL 4</t>
  </si>
  <si>
    <t>OKUL 5</t>
  </si>
  <si>
    <t>OKUL 6</t>
  </si>
  <si>
    <t>GENEL SIRALAMA</t>
  </si>
  <si>
    <t>hücresinden başlayarak kaç okul yarışmaya katıldıysa mouse</t>
  </si>
  <si>
    <t>bulunursanız sayfaya uygun şekilde sonuçları yazdıracaktır.</t>
  </si>
  <si>
    <t>yerlerde silme işlemi yapmayınız. (U sütununda kaç okul</t>
  </si>
  <si>
    <r>
      <t xml:space="preserve">yarışacaksa okul sayısı kadar </t>
    </r>
    <r>
      <rPr>
        <b/>
        <sz val="12"/>
        <color rgb="FFFF0000"/>
        <rFont val="Calibri"/>
        <family val="2"/>
        <charset val="162"/>
        <scheme val="minor"/>
      </rPr>
      <t>"HESAPLA"</t>
    </r>
    <r>
      <rPr>
        <sz val="12"/>
        <color theme="1"/>
        <rFont val="Calibri"/>
        <family val="2"/>
        <charset val="162"/>
        <scheme val="minor"/>
      </rPr>
      <t xml:space="preserve"> yazınız)</t>
    </r>
  </si>
  <si>
    <r>
      <t>"</t>
    </r>
    <r>
      <rPr>
        <b/>
        <sz val="12"/>
        <color rgb="FFFF0000"/>
        <rFont val="Calibri"/>
        <family val="2"/>
        <charset val="162"/>
        <scheme val="minor"/>
      </rPr>
      <t>VERI GIRIS SAYFASI</t>
    </r>
    <r>
      <rPr>
        <sz val="12"/>
        <color theme="1"/>
        <rFont val="Calibri"/>
        <family val="2"/>
        <charset val="162"/>
        <scheme val="minor"/>
      </rPr>
      <t xml:space="preserve">" örnek olması amacıyla </t>
    </r>
    <r>
      <rPr>
        <b/>
        <sz val="12"/>
        <color rgb="FFFF0000"/>
        <rFont val="Calibri"/>
        <family val="2"/>
        <charset val="162"/>
        <scheme val="minor"/>
      </rPr>
      <t>6 okul</t>
    </r>
    <r>
      <rPr>
        <sz val="12"/>
        <color theme="1"/>
        <rFont val="Calibri"/>
        <family val="2"/>
        <charset val="162"/>
        <scheme val="minor"/>
      </rPr>
      <t xml:space="preserve"> adı</t>
    </r>
  </si>
  <si>
    <r>
      <rPr>
        <sz val="12"/>
        <color theme="1"/>
        <rFont val="Calibri"/>
        <family val="2"/>
        <charset val="162"/>
        <scheme val="minor"/>
      </rPr>
      <t>ve dereceleri girilmiştir. Bu derecelere göre</t>
    </r>
    <r>
      <rPr>
        <sz val="12"/>
        <color rgb="FFFF0000"/>
        <rFont val="Calibri"/>
        <family val="2"/>
        <charset val="162"/>
        <scheme val="minor"/>
      </rPr>
      <t xml:space="preserve"> "</t>
    </r>
    <r>
      <rPr>
        <b/>
        <sz val="12"/>
        <color rgb="FFFF0000"/>
        <rFont val="Calibri"/>
        <family val="2"/>
        <charset val="162"/>
        <scheme val="minor"/>
      </rPr>
      <t>SONUC SAYFASI</t>
    </r>
    <r>
      <rPr>
        <sz val="12"/>
        <color rgb="FFFF0000"/>
        <rFont val="Calibri"/>
        <family val="2"/>
        <charset val="162"/>
        <scheme val="minor"/>
      </rPr>
      <t>"</t>
    </r>
  </si>
  <si>
    <r>
      <rPr>
        <b/>
        <sz val="12"/>
        <color rgb="FFFF0000"/>
        <rFont val="Calibri"/>
        <family val="2"/>
        <charset val="162"/>
        <scheme val="minor"/>
      </rPr>
      <t>"SONUC SAYFASI"</t>
    </r>
    <r>
      <rPr>
        <sz val="12"/>
        <color theme="1"/>
        <rFont val="Calibri"/>
        <family val="2"/>
        <charset val="162"/>
        <scheme val="minor"/>
      </rPr>
      <t xml:space="preserve"> yarışma tamamlandıktan sonra A1</t>
    </r>
  </si>
  <si>
    <r>
      <t xml:space="preserve">ile seçip yazdırma ayarlarında </t>
    </r>
    <r>
      <rPr>
        <b/>
        <sz val="12"/>
        <color rgb="FFFF0000"/>
        <rFont val="Calibri"/>
        <family val="2"/>
        <charset val="162"/>
        <scheme val="minor"/>
      </rPr>
      <t xml:space="preserve">"seçim" </t>
    </r>
    <r>
      <rPr>
        <sz val="12"/>
        <color theme="1"/>
        <rFont val="Calibri"/>
        <family val="2"/>
        <charset val="162"/>
        <scheme val="minor"/>
      </rPr>
      <t>tercihinizde</t>
    </r>
  </si>
  <si>
    <r>
      <t xml:space="preserve">2 - Excel programı içerisinde her hangi bir sayfada </t>
    </r>
    <r>
      <rPr>
        <b/>
        <u/>
        <sz val="12"/>
        <color theme="1"/>
        <rFont val="Calibri"/>
        <family val="2"/>
        <charset val="162"/>
        <scheme val="minor"/>
      </rPr>
      <t>silme</t>
    </r>
    <r>
      <rPr>
        <sz val="12"/>
        <color theme="1"/>
        <rFont val="Calibri"/>
        <family val="2"/>
        <charset val="162"/>
        <scheme val="minor"/>
      </rPr>
      <t xml:space="preserve"> - </t>
    </r>
    <r>
      <rPr>
        <b/>
        <u/>
        <sz val="12"/>
        <color theme="1"/>
        <rFont val="Calibri"/>
        <family val="2"/>
        <charset val="162"/>
        <scheme val="minor"/>
      </rPr>
      <t>ekleme</t>
    </r>
  </si>
  <si>
    <r>
      <t xml:space="preserve">ya da </t>
    </r>
    <r>
      <rPr>
        <b/>
        <u/>
        <sz val="12"/>
        <color theme="1"/>
        <rFont val="Calibri"/>
        <family val="2"/>
        <charset val="162"/>
        <scheme val="minor"/>
      </rPr>
      <t>değiştirmeye</t>
    </r>
    <r>
      <rPr>
        <sz val="12"/>
        <color theme="1"/>
        <rFont val="Calibri"/>
        <family val="2"/>
        <charset val="162"/>
        <scheme val="minor"/>
      </rPr>
      <t xml:space="preserve"> kalkmayın.</t>
    </r>
  </si>
  <si>
    <r>
      <t>3 - "</t>
    </r>
    <r>
      <rPr>
        <b/>
        <sz val="12"/>
        <color rgb="FFFF0000"/>
        <rFont val="Calibri"/>
        <family val="2"/>
        <charset val="162"/>
        <scheme val="minor"/>
      </rPr>
      <t>OTO HESAPLAMA SAYFASI</t>
    </r>
    <r>
      <rPr>
        <sz val="12"/>
        <color theme="1"/>
        <rFont val="Calibri"/>
        <family val="2"/>
        <charset val="162"/>
        <scheme val="minor"/>
      </rPr>
      <t>" ve "</t>
    </r>
    <r>
      <rPr>
        <b/>
        <sz val="12"/>
        <color rgb="FFFF0000"/>
        <rFont val="Calibri"/>
        <family val="2"/>
        <charset val="162"/>
        <scheme val="minor"/>
      </rPr>
      <t>SONUC SAYFASI</t>
    </r>
    <r>
      <rPr>
        <sz val="12"/>
        <color theme="1"/>
        <rFont val="Calibri"/>
        <family val="2"/>
        <charset val="162"/>
        <scheme val="minor"/>
      </rPr>
      <t>" korumalı sayfalardır.</t>
    </r>
  </si>
  <si>
    <r>
      <t>4 - Okul bilgilerini ve derecelerini "</t>
    </r>
    <r>
      <rPr>
        <b/>
        <sz val="12"/>
        <color rgb="FFFF0000"/>
        <rFont val="Calibri"/>
        <family val="2"/>
        <charset val="162"/>
        <scheme val="minor"/>
      </rPr>
      <t>VERI GIRIS SAYFASI</t>
    </r>
    <r>
      <rPr>
        <sz val="12"/>
        <color theme="1"/>
        <rFont val="Calibri"/>
        <family val="2"/>
        <charset val="162"/>
        <scheme val="minor"/>
      </rPr>
      <t>" giriş yapacaksınız.</t>
    </r>
  </si>
  <si>
    <r>
      <t>5 - Dereceler girildikçe "</t>
    </r>
    <r>
      <rPr>
        <b/>
        <sz val="12"/>
        <color rgb="FFFF0000"/>
        <rFont val="Calibri"/>
        <family val="2"/>
        <charset val="162"/>
        <scheme val="minor"/>
      </rPr>
      <t>SONUC SAYFASI</t>
    </r>
    <r>
      <rPr>
        <sz val="12"/>
        <color theme="1"/>
        <rFont val="Calibri"/>
        <family val="2"/>
        <charset val="162"/>
        <scheme val="minor"/>
      </rPr>
      <t>" okulların aldıkları puanlamayı</t>
    </r>
  </si>
  <si>
    <r>
      <t>"</t>
    </r>
    <r>
      <rPr>
        <b/>
        <sz val="12"/>
        <color rgb="FFFF0000"/>
        <rFont val="Calibri"/>
        <family val="2"/>
        <charset val="162"/>
        <scheme val="minor"/>
      </rPr>
      <t>VERI GIRIS SAYFASI</t>
    </r>
    <r>
      <rPr>
        <sz val="12"/>
        <color theme="1"/>
        <rFont val="Calibri"/>
        <family val="2"/>
        <charset val="162"/>
        <scheme val="minor"/>
      </rPr>
      <t xml:space="preserve">" </t>
    </r>
    <r>
      <rPr>
        <b/>
        <sz val="12"/>
        <color rgb="FFFF0000"/>
        <rFont val="Calibri"/>
        <family val="2"/>
        <charset val="162"/>
        <scheme val="minor"/>
      </rPr>
      <t>B6</t>
    </r>
    <r>
      <rPr>
        <sz val="12"/>
        <color theme="1"/>
        <rFont val="Calibri"/>
        <family val="2"/>
        <charset val="162"/>
        <scheme val="minor"/>
      </rPr>
      <t xml:space="preserve"> Hücresinde okla gösterilen hücreye yarışmayı</t>
    </r>
  </si>
  <si>
    <r>
      <t xml:space="preserve">gerek yok. Sağ tarafındaki </t>
    </r>
    <r>
      <rPr>
        <b/>
        <sz val="12"/>
        <color rgb="FFFF0000"/>
        <rFont val="Calibri"/>
        <family val="2"/>
        <charset val="162"/>
        <scheme val="minor"/>
      </rPr>
      <t>C6</t>
    </r>
    <r>
      <rPr>
        <sz val="12"/>
        <color theme="1"/>
        <rFont val="Calibri"/>
        <family val="2"/>
        <charset val="162"/>
        <scheme val="minor"/>
      </rPr>
      <t xml:space="preserve"> hücresinden başlayarak yarışmaya katılan</t>
    </r>
  </si>
  <si>
    <r>
      <t xml:space="preserve">Yarışmaya kaç adet okulun adını yazdıysak </t>
    </r>
    <r>
      <rPr>
        <b/>
        <sz val="12"/>
        <color rgb="FFFF0000"/>
        <rFont val="Calibri"/>
        <family val="2"/>
        <charset val="162"/>
        <scheme val="minor"/>
      </rPr>
      <t>U6</t>
    </r>
    <r>
      <rPr>
        <sz val="12"/>
        <color theme="1"/>
        <rFont val="Calibri"/>
        <family val="2"/>
        <charset val="162"/>
        <scheme val="minor"/>
      </rPr>
      <t xml:space="preserve"> hücresinden başlayarak  </t>
    </r>
  </si>
  <si>
    <r>
      <t>"</t>
    </r>
    <r>
      <rPr>
        <b/>
        <sz val="12"/>
        <color rgb="FFFF0000"/>
        <rFont val="Calibri"/>
        <family val="2"/>
        <charset val="162"/>
        <scheme val="minor"/>
      </rPr>
      <t>VERI GIRIS SAYFASI</t>
    </r>
    <r>
      <rPr>
        <sz val="12"/>
        <color theme="1"/>
        <rFont val="Calibri"/>
        <family val="2"/>
        <charset val="162"/>
        <scheme val="minor"/>
      </rPr>
      <t>" sayfasına girerken toplam süreyi saniye ve salise</t>
    </r>
  </si>
  <si>
    <r>
      <rPr>
        <b/>
        <sz val="12"/>
        <color rgb="FFFF0000"/>
        <rFont val="Calibri"/>
        <family val="2"/>
        <charset val="162"/>
        <scheme val="minor"/>
      </rPr>
      <t>"HESAPLA</t>
    </r>
    <r>
      <rPr>
        <sz val="12"/>
        <color theme="1"/>
        <rFont val="Calibri"/>
        <family val="2"/>
        <charset val="162"/>
        <scheme val="minor"/>
      </rPr>
      <t xml:space="preserve">" yazmalıyız. Yazmadığımız takdirde o okulun puanlamasını </t>
    </r>
  </si>
  <si>
    <t xml:space="preserve">İLKOKULLAR FİZİKSEL ETKİNLİK YARIŞMALARI 2013 - 2014 </t>
  </si>
  <si>
    <r>
      <t>başlıklar değişir.</t>
    </r>
    <r>
      <rPr>
        <b/>
        <sz val="12"/>
        <color rgb="FFFF0000"/>
        <rFont val="Calibri"/>
        <family val="2"/>
        <charset val="162"/>
        <scheme val="minor"/>
      </rPr>
      <t xml:space="preserve"> "2019 - 2020 EĞİTİM ÖĞRETİM YILI </t>
    </r>
  </si>
  <si>
    <r>
      <rPr>
        <b/>
        <sz val="12"/>
        <color rgb="FFFF0000"/>
        <rFont val="Calibri"/>
        <family val="2"/>
        <charset val="162"/>
        <scheme val="minor"/>
      </rPr>
      <t>"VERİ GİRİŞ SAYFASI</t>
    </r>
    <r>
      <rPr>
        <sz val="12"/>
        <color theme="1"/>
        <rFont val="Calibri"/>
        <family val="2"/>
        <charset val="162"/>
        <scheme val="minor"/>
      </rPr>
      <t>"  üst yazıyı değiştirdinizde tüm sayfalardaki</t>
    </r>
  </si>
  <si>
    <t>2019 - 2020 EĞİTİM ÖĞRETİM YILI İLKOKULLAR FİZİKSEL ETKİNLİK YARIŞMALARI 2013 - 2014 DOĞUM TARİHLİ 1. SINIF KATEGORİSİ</t>
  </si>
  <si>
    <t>DOĞUM TARİHLİ 1. SINIF KATEGORİSİ"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</si>
</sst>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Calibri"/>
      <family val="2"/>
      <charset val="162"/>
      <scheme val="minor"/>
    </font>
    <font>
      <b/>
      <sz val="12"/>
      <color theme="0"/>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10"/>
      <color theme="1" tint="4.9989318521683403E-2"/>
      <name val="Calibri"/>
      <family val="2"/>
      <scheme val="minor"/>
    </font>
    <font>
      <b/>
      <sz val="12"/>
      <color theme="1"/>
      <name val="Calibri"/>
      <family val="2"/>
      <scheme val="minor"/>
    </font>
    <font>
      <b/>
      <sz val="11"/>
      <color theme="1" tint="4.9989318521683403E-2"/>
      <name val="Calibri"/>
      <family val="2"/>
      <scheme val="minor"/>
    </font>
    <font>
      <sz val="12"/>
      <color theme="1"/>
      <name val="Calibri"/>
      <family val="2"/>
      <scheme val="minor"/>
    </font>
    <font>
      <sz val="10"/>
      <color theme="0"/>
      <name val="Calibri"/>
      <family val="2"/>
      <scheme val="minor"/>
    </font>
    <font>
      <sz val="12"/>
      <color theme="0"/>
      <name val="Calibri"/>
      <family val="2"/>
      <scheme val="minor"/>
    </font>
    <font>
      <sz val="9"/>
      <color theme="0"/>
      <name val="Calibri"/>
      <family val="2"/>
      <scheme val="minor"/>
    </font>
    <font>
      <sz val="9"/>
      <color theme="1"/>
      <name val="Calibri"/>
      <family val="2"/>
      <scheme val="minor"/>
    </font>
    <font>
      <b/>
      <sz val="9"/>
      <color theme="1"/>
      <name val="Calibri"/>
      <family val="2"/>
      <scheme val="minor"/>
    </font>
    <font>
      <b/>
      <sz val="14"/>
      <color theme="0"/>
      <name val="Calibri"/>
      <family val="2"/>
      <scheme val="minor"/>
    </font>
    <font>
      <sz val="8"/>
      <name val="Calibri"/>
      <family val="2"/>
      <charset val="162"/>
      <scheme val="minor"/>
    </font>
    <font>
      <sz val="12"/>
      <color rgb="FFFF0000"/>
      <name val="Calibri"/>
      <family val="2"/>
      <charset val="162"/>
      <scheme val="minor"/>
    </font>
    <font>
      <b/>
      <sz val="12"/>
      <color theme="0"/>
      <name val="Calibri"/>
      <family val="2"/>
      <charset val="162"/>
      <scheme val="minor"/>
    </font>
    <font>
      <b/>
      <sz val="12"/>
      <color rgb="FFFF0000"/>
      <name val="Calibri"/>
      <family val="2"/>
      <charset val="162"/>
      <scheme val="minor"/>
    </font>
    <font>
      <b/>
      <u/>
      <sz val="12"/>
      <color theme="1"/>
      <name val="Calibri"/>
      <family val="2"/>
      <charset val="162"/>
      <scheme val="minor"/>
    </font>
  </fonts>
  <fills count="1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rgb="FFF3545B"/>
        <bgColor indexed="64"/>
      </patternFill>
    </fill>
    <fill>
      <patternFill patternType="solid">
        <fgColor rgb="FFF3F8F0"/>
        <bgColor indexed="64"/>
      </patternFill>
    </fill>
    <fill>
      <patternFill patternType="solid">
        <fgColor rgb="FFD6BF86"/>
        <bgColor indexed="64"/>
      </patternFill>
    </fill>
    <fill>
      <patternFill patternType="solid">
        <fgColor theme="4" tint="-0.249977111117893"/>
        <bgColor indexed="64"/>
      </patternFill>
    </fill>
    <fill>
      <patternFill patternType="solid">
        <fgColor rgb="FFFF0000"/>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00B0F0"/>
        <bgColor indexed="64"/>
      </patternFill>
    </fill>
    <fill>
      <patternFill patternType="solid">
        <fgColor theme="8"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30">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Border="1" applyAlignment="1">
      <alignment horizontal="center" vertical="center"/>
    </xf>
    <xf numFmtId="0" fontId="1" fillId="3" borderId="0" xfId="0" applyFont="1" applyFill="1" applyBorder="1" applyAlignment="1">
      <alignment horizontal="center" vertical="center"/>
    </xf>
    <xf numFmtId="0" fontId="4" fillId="3" borderId="0" xfId="0" applyFont="1" applyFill="1" applyAlignment="1">
      <alignment horizontal="center" vertical="center"/>
    </xf>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5" fillId="3" borderId="0" xfId="0" applyFont="1" applyFill="1" applyAlignment="1">
      <alignment horizontal="center" vertical="center"/>
    </xf>
    <xf numFmtId="0" fontId="6" fillId="6"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3" borderId="0" xfId="0" applyFont="1" applyFill="1" applyBorder="1" applyAlignment="1">
      <alignment horizontal="right" vertical="center"/>
    </xf>
    <xf numFmtId="2" fontId="3" fillId="3" borderId="0" xfId="0" applyNumberFormat="1" applyFont="1" applyFill="1" applyBorder="1" applyAlignment="1">
      <alignment horizontal="center" vertical="center"/>
    </xf>
    <xf numFmtId="22" fontId="3" fillId="3" borderId="0" xfId="0" applyNumberFormat="1" applyFont="1" applyFill="1" applyBorder="1" applyAlignment="1">
      <alignment horizontal="center" vertical="center"/>
    </xf>
    <xf numFmtId="0" fontId="9" fillId="3" borderId="0" xfId="0" applyFont="1" applyFill="1" applyAlignment="1">
      <alignment horizontal="center" vertical="center"/>
    </xf>
    <xf numFmtId="0" fontId="9" fillId="0" borderId="0" xfId="0" applyFont="1" applyAlignment="1">
      <alignment horizontal="center" vertical="center"/>
    </xf>
    <xf numFmtId="0" fontId="9" fillId="3" borderId="0" xfId="0" applyFont="1" applyFill="1" applyBorder="1" applyAlignment="1">
      <alignment horizontal="center" vertical="center"/>
    </xf>
    <xf numFmtId="0" fontId="9" fillId="0" borderId="0" xfId="0" applyFont="1" applyBorder="1" applyAlignment="1">
      <alignment horizontal="center" vertical="center"/>
    </xf>
    <xf numFmtId="0" fontId="10" fillId="3" borderId="0" xfId="0" applyFont="1" applyFill="1" applyAlignment="1">
      <alignment horizontal="center" vertical="center"/>
    </xf>
    <xf numFmtId="0" fontId="10" fillId="13" borderId="1" xfId="0" applyFont="1" applyFill="1" applyBorder="1" applyAlignment="1">
      <alignment horizontal="center" vertical="center"/>
    </xf>
    <xf numFmtId="2" fontId="10" fillId="13" borderId="1" xfId="0" applyNumberFormat="1" applyFont="1" applyFill="1" applyBorder="1" applyAlignment="1">
      <alignment horizontal="center" vertical="center"/>
    </xf>
    <xf numFmtId="1" fontId="10" fillId="13" borderId="1" xfId="0" applyNumberFormat="1" applyFont="1" applyFill="1" applyBorder="1" applyAlignment="1">
      <alignment horizontal="center" vertical="center"/>
    </xf>
    <xf numFmtId="0" fontId="11" fillId="3" borderId="0" xfId="0" applyFont="1" applyFill="1" applyAlignment="1">
      <alignment horizontal="center" vertical="center"/>
    </xf>
    <xf numFmtId="2" fontId="4"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0" borderId="1" xfId="0" applyNumberFormat="1" applyFont="1" applyBorder="1" applyAlignment="1">
      <alignment horizontal="center" vertical="center"/>
    </xf>
    <xf numFmtId="0" fontId="7" fillId="0" borderId="0" xfId="0" applyFont="1" applyAlignment="1">
      <alignment horizontal="center" vertical="center"/>
    </xf>
    <xf numFmtId="0" fontId="12" fillId="13" borderId="1" xfId="0" applyFont="1" applyFill="1" applyBorder="1" applyAlignment="1">
      <alignment horizontal="left" vertical="center" wrapText="1" shrinkToFi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4" fillId="0" borderId="1" xfId="0" applyFont="1" applyBorder="1" applyAlignment="1">
      <alignment horizontal="left" vertical="center" wrapText="1" shrinkToFit="1"/>
    </xf>
    <xf numFmtId="0" fontId="2" fillId="10" borderId="14" xfId="0" applyFont="1" applyFill="1" applyBorder="1" applyAlignment="1">
      <alignment horizontal="center" vertical="center"/>
    </xf>
    <xf numFmtId="0" fontId="8" fillId="3" borderId="0" xfId="0" applyFont="1" applyFill="1" applyBorder="1" applyAlignment="1">
      <alignment vertical="center"/>
    </xf>
    <xf numFmtId="0" fontId="8" fillId="7" borderId="14" xfId="0" applyFont="1" applyFill="1" applyBorder="1" applyAlignment="1">
      <alignment horizontal="center" vertical="center"/>
    </xf>
    <xf numFmtId="0" fontId="2" fillId="3" borderId="0" xfId="0" applyFont="1" applyFill="1" applyBorder="1" applyAlignment="1">
      <alignment vertical="center"/>
    </xf>
    <xf numFmtId="0" fontId="14" fillId="3" borderId="0" xfId="0" applyFont="1" applyFill="1" applyBorder="1" applyAlignment="1">
      <alignment horizontal="center" vertical="center" wrapText="1"/>
    </xf>
    <xf numFmtId="0" fontId="13" fillId="0" borderId="1" xfId="0" applyFont="1" applyBorder="1" applyAlignment="1">
      <alignment horizontal="left" vertical="center" wrapText="1" shrinkToFit="1"/>
    </xf>
    <xf numFmtId="0" fontId="13" fillId="2" borderId="1" xfId="0" applyFont="1" applyFill="1" applyBorder="1" applyAlignment="1">
      <alignment horizontal="left" vertical="center" wrapText="1" shrinkToFit="1"/>
    </xf>
    <xf numFmtId="0" fontId="7" fillId="3" borderId="0" xfId="0" applyFont="1" applyFill="1" applyAlignment="1">
      <alignment horizontal="center" vertical="center"/>
    </xf>
    <xf numFmtId="0" fontId="13" fillId="3" borderId="0" xfId="0" applyFont="1" applyFill="1" applyBorder="1" applyAlignment="1">
      <alignment horizontal="left" vertical="center" wrapText="1" shrinkToFit="1"/>
    </xf>
    <xf numFmtId="2" fontId="4" fillId="3" borderId="0" xfId="0" applyNumberFormat="1" applyFont="1" applyFill="1" applyBorder="1" applyAlignment="1">
      <alignment horizontal="center" vertical="center"/>
    </xf>
    <xf numFmtId="1" fontId="4" fillId="3" borderId="0" xfId="0" applyNumberFormat="1" applyFont="1" applyFill="1" applyBorder="1" applyAlignment="1">
      <alignment horizontal="center" vertical="center"/>
    </xf>
    <xf numFmtId="0" fontId="7"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 xfId="0" applyFont="1" applyFill="1" applyBorder="1" applyAlignment="1">
      <alignment horizontal="center" vertical="center"/>
    </xf>
    <xf numFmtId="0" fontId="14" fillId="3" borderId="0" xfId="0" applyFont="1" applyFill="1" applyBorder="1" applyAlignment="1">
      <alignment horizontal="center" vertical="center"/>
    </xf>
    <xf numFmtId="0" fontId="14" fillId="0" borderId="0" xfId="0" applyFont="1" applyAlignment="1">
      <alignment horizontal="center" vertical="center"/>
    </xf>
    <xf numFmtId="0" fontId="4" fillId="14" borderId="1" xfId="0" applyFont="1" applyFill="1" applyBorder="1" applyAlignment="1">
      <alignment horizontal="center" vertical="center"/>
    </xf>
    <xf numFmtId="0" fontId="2" fillId="9"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5" xfId="0" applyFont="1" applyFill="1" applyBorder="1" applyAlignment="1">
      <alignment horizontal="center" vertical="center"/>
    </xf>
    <xf numFmtId="1" fontId="5" fillId="0" borderId="1" xfId="0" applyNumberFormat="1" applyFont="1" applyBorder="1" applyAlignment="1">
      <alignment horizontal="center" vertical="center"/>
    </xf>
    <xf numFmtId="0" fontId="6" fillId="7" borderId="1" xfId="0" applyFont="1" applyFill="1" applyBorder="1" applyAlignment="1">
      <alignment horizontal="center" vertical="center" wrapText="1"/>
    </xf>
    <xf numFmtId="0" fontId="14" fillId="14" borderId="1" xfId="0" applyFont="1" applyFill="1" applyBorder="1" applyAlignment="1">
      <alignment horizontal="left" vertical="center" wrapText="1" shrinkToFit="1"/>
    </xf>
    <xf numFmtId="1" fontId="5" fillId="14" borderId="1" xfId="0" applyNumberFormat="1" applyFont="1" applyFill="1" applyBorder="1" applyAlignment="1">
      <alignment horizontal="center" vertical="center"/>
    </xf>
    <xf numFmtId="2" fontId="4" fillId="14" borderId="1" xfId="0" applyNumberFormat="1" applyFont="1" applyFill="1" applyBorder="1" applyAlignment="1">
      <alignment horizontal="center" vertical="center"/>
    </xf>
    <xf numFmtId="1" fontId="4" fillId="14" borderId="1" xfId="0" applyNumberFormat="1" applyFont="1" applyFill="1" applyBorder="1" applyAlignment="1">
      <alignment horizontal="center" vertical="center"/>
    </xf>
    <xf numFmtId="0" fontId="3"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0" fillId="13" borderId="1" xfId="0" applyFont="1" applyFill="1" applyBorder="1" applyAlignment="1">
      <alignment horizontal="center" vertical="center"/>
    </xf>
    <xf numFmtId="0" fontId="2" fillId="9"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top"/>
    </xf>
    <xf numFmtId="0" fontId="2" fillId="9" borderId="4" xfId="0" applyFont="1" applyFill="1" applyBorder="1" applyAlignment="1">
      <alignment horizontal="center" vertical="top" wrapText="1"/>
    </xf>
    <xf numFmtId="0" fontId="2" fillId="11" borderId="4" xfId="0" applyFont="1" applyFill="1" applyBorder="1" applyAlignment="1">
      <alignment horizontal="center" vertical="top" wrapText="1"/>
    </xf>
    <xf numFmtId="0" fontId="0" fillId="3" borderId="0" xfId="0" applyFont="1" applyFill="1"/>
    <xf numFmtId="0" fontId="0" fillId="3" borderId="0" xfId="0" applyFont="1" applyFill="1" applyAlignment="1">
      <alignment horizontal="center" vertical="center"/>
    </xf>
    <xf numFmtId="0" fontId="17" fillId="3" borderId="1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0" xfId="0" applyFont="1" applyFill="1" applyBorder="1" applyAlignment="1">
      <alignment horizontal="left"/>
    </xf>
    <xf numFmtId="0" fontId="0" fillId="3" borderId="16" xfId="0" applyFont="1" applyFill="1" applyBorder="1" applyAlignment="1">
      <alignment horizontal="left"/>
    </xf>
    <xf numFmtId="0" fontId="0" fillId="3" borderId="17" xfId="0" applyFont="1" applyFill="1" applyBorder="1" applyAlignment="1">
      <alignment horizontal="left"/>
    </xf>
    <xf numFmtId="0" fontId="18" fillId="12" borderId="15" xfId="0" applyFont="1" applyFill="1" applyBorder="1" applyAlignment="1">
      <alignment horizontal="center"/>
    </xf>
    <xf numFmtId="0" fontId="18" fillId="16" borderId="15" xfId="0" applyFont="1" applyFill="1" applyBorder="1" applyAlignment="1">
      <alignment horizontal="center"/>
    </xf>
    <xf numFmtId="0" fontId="18" fillId="17" borderId="15" xfId="0" applyFont="1" applyFill="1" applyBorder="1" applyAlignment="1">
      <alignment horizontal="center"/>
    </xf>
    <xf numFmtId="0" fontId="0" fillId="3" borderId="15" xfId="0" applyFont="1" applyFill="1" applyBorder="1" applyAlignment="1">
      <alignment horizontal="center" vertical="center"/>
    </xf>
    <xf numFmtId="0" fontId="19" fillId="3" borderId="16" xfId="0" applyFont="1" applyFill="1" applyBorder="1" applyAlignment="1">
      <alignment horizontal="center" vertical="center"/>
    </xf>
    <xf numFmtId="0" fontId="0" fillId="3" borderId="15" xfId="0" applyFont="1" applyFill="1" applyBorder="1" applyAlignment="1">
      <alignment horizontal="center"/>
    </xf>
    <xf numFmtId="0" fontId="14" fillId="0" borderId="1" xfId="0" applyFont="1" applyBorder="1" applyAlignment="1">
      <alignment horizontal="center" vertical="center"/>
    </xf>
    <xf numFmtId="0" fontId="14"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2" fillId="15" borderId="1" xfId="0" applyFont="1" applyFill="1" applyBorder="1" applyAlignment="1">
      <alignment horizontal="center" vertical="center" wrapText="1"/>
    </xf>
    <xf numFmtId="0" fontId="15" fillId="5" borderId="8"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14" xfId="0" applyFont="1" applyFill="1" applyBorder="1" applyAlignment="1">
      <alignment horizontal="center" vertical="center"/>
    </xf>
    <xf numFmtId="0" fontId="10" fillId="13" borderId="1" xfId="0" applyFont="1" applyFill="1" applyBorder="1" applyAlignment="1">
      <alignment horizontal="center" vertical="top"/>
    </xf>
    <xf numFmtId="0" fontId="10" fillId="13" borderId="1" xfId="0" applyFont="1" applyFill="1" applyBorder="1" applyAlignment="1">
      <alignment horizontal="center" vertical="center" wrapText="1"/>
    </xf>
    <xf numFmtId="0" fontId="10" fillId="13" borderId="1"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11" borderId="8" xfId="0" applyFont="1" applyFill="1" applyBorder="1" applyAlignment="1">
      <alignment horizontal="center" vertical="center"/>
    </xf>
    <xf numFmtId="0" fontId="3" fillId="11" borderId="9"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7" xfId="0" applyFont="1" applyFill="1" applyBorder="1" applyAlignment="1">
      <alignment horizontal="center" vertical="center"/>
    </xf>
    <xf numFmtId="0" fontId="2" fillId="10" borderId="2" xfId="0" applyFont="1" applyFill="1" applyBorder="1" applyAlignment="1">
      <alignment horizontal="right" vertical="center"/>
    </xf>
    <xf numFmtId="0" fontId="2" fillId="10" borderId="13" xfId="0" applyFont="1" applyFill="1" applyBorder="1" applyAlignment="1">
      <alignment horizontal="right" vertical="center"/>
    </xf>
    <xf numFmtId="2" fontId="2" fillId="8" borderId="13" xfId="0" applyNumberFormat="1" applyFont="1" applyFill="1" applyBorder="1" applyAlignment="1">
      <alignment horizontal="center" vertical="center"/>
    </xf>
    <xf numFmtId="2" fontId="2" fillId="8" borderId="14" xfId="0" applyNumberFormat="1" applyFont="1" applyFill="1" applyBorder="1" applyAlignment="1">
      <alignment horizontal="center" vertical="center"/>
    </xf>
    <xf numFmtId="22" fontId="2" fillId="5" borderId="13" xfId="0" applyNumberFormat="1" applyFont="1" applyFill="1" applyBorder="1" applyAlignment="1">
      <alignment horizontal="center" vertical="center"/>
    </xf>
    <xf numFmtId="0" fontId="2" fillId="5" borderId="14"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3" xfId="0" applyFont="1" applyFill="1" applyBorder="1" applyAlignment="1">
      <alignment horizontal="center" vertical="center"/>
    </xf>
    <xf numFmtId="0" fontId="2" fillId="8" borderId="2" xfId="0" applyFont="1" applyFill="1" applyBorder="1" applyAlignment="1">
      <alignment horizontal="right" vertical="center"/>
    </xf>
    <xf numFmtId="0" fontId="2" fillId="8" borderId="13" xfId="0" applyFont="1" applyFill="1" applyBorder="1" applyAlignment="1">
      <alignment horizontal="right" vertical="center"/>
    </xf>
    <xf numFmtId="0" fontId="8" fillId="7" borderId="2" xfId="0" applyFont="1" applyFill="1" applyBorder="1" applyAlignment="1">
      <alignment horizontal="center" vertical="center"/>
    </xf>
    <xf numFmtId="0" fontId="8" fillId="7" borderId="13" xfId="0" applyFont="1" applyFill="1" applyBorder="1" applyAlignment="1">
      <alignment horizontal="center" vertical="center"/>
    </xf>
    <xf numFmtId="0" fontId="3" fillId="11" borderId="10" xfId="0" applyFont="1" applyFill="1" applyBorder="1" applyAlignment="1">
      <alignment horizontal="center" vertical="center"/>
    </xf>
    <xf numFmtId="0" fontId="3" fillId="11" borderId="12"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2" xfId="0" applyFont="1" applyFill="1" applyBorder="1" applyAlignment="1">
      <alignment horizontal="center" vertical="center"/>
    </xf>
    <xf numFmtId="0" fontId="5" fillId="7"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12" borderId="1" xfId="0" applyFont="1" applyFill="1" applyBorder="1" applyAlignment="1">
      <alignment horizontal="center" vertical="center" wrapText="1"/>
    </xf>
  </cellXfs>
  <cellStyles count="1">
    <cellStyle name="Normal" xfId="0" builtinId="0"/>
  </cellStyles>
  <dxfs count="4">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theme="9" tint="-0.24994659260841701"/>
        </patternFill>
      </fill>
    </dxf>
    <dxf>
      <font>
        <b/>
        <i val="0"/>
        <color theme="0"/>
      </font>
      <fill>
        <patternFill>
          <bgColor rgb="FFD6BF86"/>
        </patternFill>
      </fill>
    </dxf>
  </dxfs>
  <tableStyles count="0" defaultTableStyle="TableStyleMedium2" defaultPivotStyle="PivotStyleLight16"/>
  <colors>
    <mruColors>
      <color rgb="FF242436"/>
      <color rgb="FFF3545B"/>
      <color rgb="FFD6BF86"/>
      <color rgb="FF087E8B"/>
      <color rgb="FFBFD8EA"/>
      <color rgb="FF521B93"/>
      <color rgb="FFA71D30"/>
      <color rgb="FFF4FAFF"/>
      <color rgb="FFF3F8F0"/>
      <color rgb="FF0026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267808</xdr:colOff>
      <xdr:row>4</xdr:row>
      <xdr:rowOff>308431</xdr:rowOff>
    </xdr:from>
    <xdr:to>
      <xdr:col>1</xdr:col>
      <xdr:colOff>607785</xdr:colOff>
      <xdr:row>4</xdr:row>
      <xdr:rowOff>936386</xdr:rowOff>
    </xdr:to>
    <xdr:sp macro="" textlink="">
      <xdr:nvSpPr>
        <xdr:cNvPr id="6" name="Şeritli Sağ Ok 5">
          <a:extLst>
            <a:ext uri="{FF2B5EF4-FFF2-40B4-BE49-F238E27FC236}">
              <a16:creationId xmlns:a16="http://schemas.microsoft.com/office/drawing/2014/main" id="{AA608534-2854-DD4A-BA1E-D953DDDBE6DA}"/>
            </a:ext>
          </a:extLst>
        </xdr:cNvPr>
        <xdr:cNvSpPr/>
      </xdr:nvSpPr>
      <xdr:spPr>
        <a:xfrm rot="5400000">
          <a:off x="504819" y="1568206"/>
          <a:ext cx="627955" cy="339977"/>
        </a:xfrm>
        <a:prstGeom prst="striped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20</xdr:col>
      <xdr:colOff>2860423</xdr:colOff>
      <xdr:row>4</xdr:row>
      <xdr:rowOff>469901</xdr:rowOff>
    </xdr:from>
    <xdr:to>
      <xdr:col>20</xdr:col>
      <xdr:colOff>3200400</xdr:colOff>
      <xdr:row>5</xdr:row>
      <xdr:rowOff>118142</xdr:rowOff>
    </xdr:to>
    <xdr:sp macro="" textlink="">
      <xdr:nvSpPr>
        <xdr:cNvPr id="3" name="Şeritli Sağ Ok 2">
          <a:extLst>
            <a:ext uri="{FF2B5EF4-FFF2-40B4-BE49-F238E27FC236}">
              <a16:creationId xmlns:a16="http://schemas.microsoft.com/office/drawing/2014/main" id="{7F25F6A6-00EC-374C-8251-B32391D7D886}"/>
            </a:ext>
          </a:extLst>
        </xdr:cNvPr>
        <xdr:cNvSpPr/>
      </xdr:nvSpPr>
      <xdr:spPr>
        <a:xfrm rot="7735461">
          <a:off x="17475648" y="1729676"/>
          <a:ext cx="627955" cy="339977"/>
        </a:xfrm>
        <a:prstGeom prst="stripedRightArrow">
          <a:avLst/>
        </a:prstGeom>
        <a:solidFill>
          <a:srgbClr val="24243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2</xdr:col>
      <xdr:colOff>1064280</xdr:colOff>
      <xdr:row>4</xdr:row>
      <xdr:rowOff>297546</xdr:rowOff>
    </xdr:from>
    <xdr:to>
      <xdr:col>2</xdr:col>
      <xdr:colOff>1404257</xdr:colOff>
      <xdr:row>4</xdr:row>
      <xdr:rowOff>925501</xdr:rowOff>
    </xdr:to>
    <xdr:sp macro="" textlink="">
      <xdr:nvSpPr>
        <xdr:cNvPr id="4" name="Şeritli Sağ Ok 3">
          <a:extLst>
            <a:ext uri="{FF2B5EF4-FFF2-40B4-BE49-F238E27FC236}">
              <a16:creationId xmlns:a16="http://schemas.microsoft.com/office/drawing/2014/main" id="{D930D2C2-7206-6241-AB57-774A8ED68A37}"/>
            </a:ext>
          </a:extLst>
        </xdr:cNvPr>
        <xdr:cNvSpPr/>
      </xdr:nvSpPr>
      <xdr:spPr>
        <a:xfrm rot="5400000">
          <a:off x="2126791" y="1557321"/>
          <a:ext cx="627955" cy="339977"/>
        </a:xfrm>
        <a:prstGeom prst="stripedRightArrow">
          <a:avLst/>
        </a:prstGeom>
        <a:solidFill>
          <a:srgbClr val="F354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36"/>
  <sheetViews>
    <sheetView tabSelected="1" topLeftCell="A13" zoomScaleNormal="100" workbookViewId="0">
      <selection activeCell="D24" sqref="D24"/>
    </sheetView>
  </sheetViews>
  <sheetFormatPr defaultColWidth="10.875" defaultRowHeight="19.5" customHeight="1" x14ac:dyDescent="0.25"/>
  <cols>
    <col min="1" max="1" width="3.375" style="76" customWidth="1"/>
    <col min="2" max="2" width="69.875" style="76" customWidth="1"/>
    <col min="3" max="3" width="3.375" style="76" customWidth="1"/>
    <col min="4" max="4" width="55" style="77" customWidth="1"/>
    <col min="5" max="16384" width="10.875" style="76"/>
  </cols>
  <sheetData>
    <row r="1" spans="2:4" ht="19.5" customHeight="1" thickBot="1" x14ac:dyDescent="0.3"/>
    <row r="2" spans="2:4" ht="19.5" customHeight="1" x14ac:dyDescent="0.25">
      <c r="B2" s="84" t="s">
        <v>49</v>
      </c>
      <c r="D2" s="89" t="s">
        <v>83</v>
      </c>
    </row>
    <row r="3" spans="2:4" ht="19.5" customHeight="1" x14ac:dyDescent="0.25">
      <c r="B3" s="82" t="s">
        <v>44</v>
      </c>
      <c r="D3" s="78" t="s">
        <v>84</v>
      </c>
    </row>
    <row r="4" spans="2:4" ht="19.5" customHeight="1" x14ac:dyDescent="0.25">
      <c r="B4" s="82" t="s">
        <v>45</v>
      </c>
      <c r="D4" s="79" t="s">
        <v>66</v>
      </c>
    </row>
    <row r="5" spans="2:4" ht="19.5" customHeight="1" x14ac:dyDescent="0.25">
      <c r="B5" s="82" t="s">
        <v>46</v>
      </c>
      <c r="D5" s="79"/>
    </row>
    <row r="6" spans="2:4" ht="19.5" customHeight="1" x14ac:dyDescent="0.25">
      <c r="B6" s="82" t="s">
        <v>87</v>
      </c>
      <c r="D6" s="79" t="s">
        <v>68</v>
      </c>
    </row>
    <row r="7" spans="2:4" ht="19.5" customHeight="1" x14ac:dyDescent="0.25">
      <c r="B7" s="82" t="s">
        <v>88</v>
      </c>
      <c r="D7" s="79" t="s">
        <v>69</v>
      </c>
    </row>
    <row r="8" spans="2:4" ht="19.5" customHeight="1" x14ac:dyDescent="0.25">
      <c r="B8" s="82" t="s">
        <v>89</v>
      </c>
      <c r="D8" s="79" t="s">
        <v>67</v>
      </c>
    </row>
    <row r="9" spans="2:4" ht="19.5" customHeight="1" x14ac:dyDescent="0.25">
      <c r="B9" s="82" t="s">
        <v>90</v>
      </c>
      <c r="D9" s="79" t="s">
        <v>70</v>
      </c>
    </row>
    <row r="10" spans="2:4" ht="19.5" customHeight="1" x14ac:dyDescent="0.25">
      <c r="B10" s="82" t="s">
        <v>91</v>
      </c>
      <c r="D10" s="79" t="s">
        <v>81</v>
      </c>
    </row>
    <row r="11" spans="2:4" ht="19.5" customHeight="1" thickBot="1" x14ac:dyDescent="0.3">
      <c r="B11" s="83" t="s">
        <v>48</v>
      </c>
      <c r="D11" s="79" t="s">
        <v>82</v>
      </c>
    </row>
    <row r="12" spans="2:4" ht="19.5" customHeight="1" thickBot="1" x14ac:dyDescent="0.3">
      <c r="B12" s="81"/>
      <c r="D12" s="79" t="s">
        <v>85</v>
      </c>
    </row>
    <row r="13" spans="2:4" ht="19.5" customHeight="1" x14ac:dyDescent="0.25">
      <c r="B13" s="85" t="s">
        <v>43</v>
      </c>
      <c r="D13" s="79" t="s">
        <v>79</v>
      </c>
    </row>
    <row r="14" spans="2:4" ht="19.5" customHeight="1" x14ac:dyDescent="0.25">
      <c r="B14" s="82" t="s">
        <v>92</v>
      </c>
      <c r="D14" s="79" t="s">
        <v>86</v>
      </c>
    </row>
    <row r="15" spans="2:4" ht="19.5" customHeight="1" thickBot="1" x14ac:dyDescent="0.3">
      <c r="B15" s="82" t="s">
        <v>50</v>
      </c>
      <c r="D15" s="80" t="s">
        <v>80</v>
      </c>
    </row>
    <row r="16" spans="2:4" ht="19.5" customHeight="1" thickBot="1" x14ac:dyDescent="0.3">
      <c r="B16" s="82" t="s">
        <v>93</v>
      </c>
    </row>
    <row r="17" spans="2:4" ht="19.5" customHeight="1" x14ac:dyDescent="0.25">
      <c r="B17" s="82" t="s">
        <v>51</v>
      </c>
      <c r="D17" s="87" t="s">
        <v>99</v>
      </c>
    </row>
    <row r="18" spans="2:4" ht="19.5" customHeight="1" x14ac:dyDescent="0.25">
      <c r="B18" s="82" t="s">
        <v>94</v>
      </c>
      <c r="D18" s="79" t="s">
        <v>98</v>
      </c>
    </row>
    <row r="19" spans="2:4" ht="19.5" customHeight="1" x14ac:dyDescent="0.25">
      <c r="B19" s="82" t="s">
        <v>96</v>
      </c>
      <c r="D19" s="88" t="s">
        <v>97</v>
      </c>
    </row>
    <row r="20" spans="2:4" ht="19.5" customHeight="1" x14ac:dyDescent="0.25">
      <c r="B20" s="82" t="s">
        <v>52</v>
      </c>
      <c r="D20" s="88" t="s">
        <v>101</v>
      </c>
    </row>
    <row r="21" spans="2:4" ht="19.5" customHeight="1" x14ac:dyDescent="0.25">
      <c r="B21" s="82" t="s">
        <v>53</v>
      </c>
      <c r="D21" s="88"/>
    </row>
    <row r="22" spans="2:4" ht="19.5" customHeight="1" thickBot="1" x14ac:dyDescent="0.3">
      <c r="B22" s="82" t="s">
        <v>95</v>
      </c>
      <c r="D22" s="80"/>
    </row>
    <row r="23" spans="2:4" ht="19.5" customHeight="1" x14ac:dyDescent="0.25">
      <c r="B23" s="82" t="s">
        <v>54</v>
      </c>
    </row>
    <row r="24" spans="2:4" ht="19.5" customHeight="1" x14ac:dyDescent="0.25">
      <c r="B24" s="82" t="s">
        <v>55</v>
      </c>
    </row>
    <row r="25" spans="2:4" ht="19.5" customHeight="1" x14ac:dyDescent="0.25">
      <c r="B25" s="82" t="s">
        <v>56</v>
      </c>
    </row>
    <row r="26" spans="2:4" ht="19.5" customHeight="1" thickBot="1" x14ac:dyDescent="0.3">
      <c r="B26" s="83" t="s">
        <v>57</v>
      </c>
    </row>
    <row r="27" spans="2:4" ht="19.5" customHeight="1" thickBot="1" x14ac:dyDescent="0.3"/>
    <row r="28" spans="2:4" ht="19.5" customHeight="1" x14ac:dyDescent="0.25">
      <c r="B28" s="86" t="s">
        <v>58</v>
      </c>
    </row>
    <row r="29" spans="2:4" ht="19.5" customHeight="1" x14ac:dyDescent="0.25">
      <c r="B29" s="82" t="s">
        <v>59</v>
      </c>
    </row>
    <row r="30" spans="2:4" ht="19.5" customHeight="1" x14ac:dyDescent="0.25">
      <c r="B30" s="82" t="s">
        <v>60</v>
      </c>
    </row>
    <row r="31" spans="2:4" ht="19.5" customHeight="1" x14ac:dyDescent="0.25">
      <c r="B31" s="82" t="s">
        <v>61</v>
      </c>
    </row>
    <row r="32" spans="2:4" ht="19.5" customHeight="1" x14ac:dyDescent="0.25">
      <c r="B32" s="82" t="s">
        <v>62</v>
      </c>
    </row>
    <row r="33" spans="2:2" ht="19.5" customHeight="1" x14ac:dyDescent="0.25">
      <c r="B33" s="82" t="s">
        <v>71</v>
      </c>
    </row>
    <row r="34" spans="2:2" ht="19.5" customHeight="1" x14ac:dyDescent="0.25">
      <c r="B34" s="82" t="s">
        <v>63</v>
      </c>
    </row>
    <row r="35" spans="2:2" ht="19.5" customHeight="1" x14ac:dyDescent="0.25">
      <c r="B35" s="82" t="s">
        <v>64</v>
      </c>
    </row>
    <row r="36" spans="2:2" ht="19.5" customHeight="1" thickBot="1" x14ac:dyDescent="0.3">
      <c r="B36" s="83" t="s">
        <v>65</v>
      </c>
    </row>
  </sheetData>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103"/>
  <sheetViews>
    <sheetView zoomScale="70" zoomScaleNormal="70" workbookViewId="0">
      <selection activeCell="A2" sqref="A2"/>
    </sheetView>
  </sheetViews>
  <sheetFormatPr defaultColWidth="20.375" defaultRowHeight="18" customHeight="1" x14ac:dyDescent="0.25"/>
  <cols>
    <col min="1" max="1" width="5" style="1" bestFit="1" customWidth="1"/>
    <col min="2" max="2" width="10.875" style="1" customWidth="1"/>
    <col min="3" max="3" width="30.625" style="1" customWidth="1"/>
    <col min="4" max="4" width="0.625" style="9" customWidth="1"/>
    <col min="5" max="5" width="17.625" style="1" customWidth="1"/>
    <col min="6" max="6" width="0.625" style="9" customWidth="1"/>
    <col min="7" max="7" width="17.625" style="1" customWidth="1"/>
    <col min="8" max="8" width="0.5" style="9" customWidth="1"/>
    <col min="9" max="9" width="17.625" style="1" customWidth="1"/>
    <col min="10" max="10" width="0.625" style="9" customWidth="1"/>
    <col min="11" max="11" width="17.625" style="1" customWidth="1"/>
    <col min="12" max="12" width="0.625" style="9" customWidth="1"/>
    <col min="13" max="13" width="17.625" style="1" customWidth="1"/>
    <col min="14" max="14" width="0.625" style="9" customWidth="1"/>
    <col min="15" max="15" width="17.625" style="1" customWidth="1"/>
    <col min="16" max="16" width="0.625" style="9" customWidth="1"/>
    <col min="17" max="17" width="17.625" style="1" customWidth="1"/>
    <col min="18" max="18" width="0.625" style="9" customWidth="1"/>
    <col min="19" max="19" width="17.625" style="1" customWidth="1"/>
    <col min="20" max="20" width="0.625" style="9" customWidth="1"/>
    <col min="21" max="21" width="48.5" style="1" customWidth="1"/>
    <col min="22" max="29" width="20.375" style="9"/>
    <col min="30" max="16384" width="20.375" style="1"/>
  </cols>
  <sheetData>
    <row r="1" spans="1:29" s="33" customFormat="1" ht="23.1" customHeight="1" x14ac:dyDescent="0.25">
      <c r="A1" s="94" t="s">
        <v>100</v>
      </c>
      <c r="B1" s="95"/>
      <c r="C1" s="95"/>
      <c r="D1" s="95"/>
      <c r="E1" s="95"/>
      <c r="F1" s="95"/>
      <c r="G1" s="95"/>
      <c r="H1" s="95"/>
      <c r="I1" s="95"/>
      <c r="J1" s="95"/>
      <c r="K1" s="95"/>
      <c r="L1" s="95"/>
      <c r="M1" s="95"/>
      <c r="N1" s="95"/>
      <c r="O1" s="95"/>
      <c r="P1" s="95"/>
      <c r="Q1" s="95"/>
      <c r="R1" s="95"/>
      <c r="S1" s="95"/>
      <c r="T1" s="95"/>
      <c r="U1" s="96"/>
      <c r="V1" s="49"/>
      <c r="W1" s="49"/>
      <c r="X1" s="49"/>
      <c r="Y1" s="49"/>
      <c r="Z1" s="49"/>
      <c r="AA1" s="49"/>
      <c r="AB1" s="49"/>
      <c r="AC1" s="49"/>
    </row>
    <row r="2" spans="1:29" s="45" customFormat="1" ht="3.95" customHeight="1" x14ac:dyDescent="0.25">
      <c r="A2" s="51"/>
      <c r="B2" s="52"/>
      <c r="C2" s="52"/>
      <c r="D2" s="6"/>
      <c r="E2" s="6"/>
      <c r="F2" s="6"/>
      <c r="G2" s="6"/>
      <c r="H2" s="6"/>
      <c r="I2" s="6"/>
      <c r="J2" s="6"/>
      <c r="K2" s="6"/>
      <c r="L2" s="6"/>
      <c r="M2" s="6"/>
      <c r="N2" s="6"/>
      <c r="O2" s="6"/>
      <c r="P2" s="6"/>
      <c r="Q2" s="6"/>
      <c r="R2" s="6"/>
      <c r="S2" s="6"/>
      <c r="T2" s="6"/>
      <c r="U2" s="53"/>
      <c r="V2" s="49"/>
      <c r="W2" s="49"/>
      <c r="X2" s="49"/>
      <c r="Y2" s="49"/>
      <c r="Z2" s="49"/>
      <c r="AA2" s="49"/>
      <c r="AB2" s="49"/>
      <c r="AC2" s="49"/>
    </row>
    <row r="3" spans="1:29" s="55" customFormat="1" ht="21" customHeight="1" x14ac:dyDescent="0.25">
      <c r="A3" s="90" t="s">
        <v>0</v>
      </c>
      <c r="B3" s="91" t="s">
        <v>47</v>
      </c>
      <c r="C3" s="92" t="s">
        <v>40</v>
      </c>
      <c r="D3" s="42"/>
      <c r="E3" s="57" t="s">
        <v>2</v>
      </c>
      <c r="F3" s="58"/>
      <c r="G3" s="57" t="s">
        <v>3</v>
      </c>
      <c r="H3" s="58"/>
      <c r="I3" s="57" t="s">
        <v>4</v>
      </c>
      <c r="J3" s="58"/>
      <c r="K3" s="59" t="s">
        <v>5</v>
      </c>
      <c r="L3" s="58"/>
      <c r="M3" s="59" t="s">
        <v>6</v>
      </c>
      <c r="N3" s="58"/>
      <c r="O3" s="59" t="s">
        <v>7</v>
      </c>
      <c r="P3" s="58"/>
      <c r="Q3" s="59" t="s">
        <v>8</v>
      </c>
      <c r="R3" s="58"/>
      <c r="S3" s="59" t="s">
        <v>9</v>
      </c>
      <c r="T3" s="10"/>
      <c r="U3" s="93" t="s">
        <v>39</v>
      </c>
      <c r="V3" s="54"/>
      <c r="W3" s="54"/>
      <c r="X3" s="54"/>
      <c r="Y3" s="54"/>
      <c r="Z3" s="54"/>
      <c r="AA3" s="54"/>
      <c r="AB3" s="54"/>
      <c r="AC3" s="54"/>
    </row>
    <row r="4" spans="1:29" s="55" customFormat="1" ht="39.950000000000003" customHeight="1" x14ac:dyDescent="0.25">
      <c r="A4" s="90"/>
      <c r="B4" s="91"/>
      <c r="C4" s="92"/>
      <c r="D4" s="42"/>
      <c r="E4" s="74" t="s">
        <v>10</v>
      </c>
      <c r="F4" s="73"/>
      <c r="G4" s="74" t="s">
        <v>14</v>
      </c>
      <c r="H4" s="73"/>
      <c r="I4" s="74" t="s">
        <v>16</v>
      </c>
      <c r="J4" s="73"/>
      <c r="K4" s="75" t="s">
        <v>15</v>
      </c>
      <c r="L4" s="73"/>
      <c r="M4" s="75" t="s">
        <v>17</v>
      </c>
      <c r="N4" s="73"/>
      <c r="O4" s="75" t="s">
        <v>11</v>
      </c>
      <c r="P4" s="73"/>
      <c r="Q4" s="75" t="s">
        <v>12</v>
      </c>
      <c r="R4" s="73"/>
      <c r="S4" s="75" t="s">
        <v>13</v>
      </c>
      <c r="T4" s="10"/>
      <c r="U4" s="93"/>
      <c r="V4" s="54"/>
      <c r="W4" s="54"/>
      <c r="X4" s="54"/>
      <c r="Y4" s="54"/>
      <c r="Z4" s="54"/>
      <c r="AA4" s="54"/>
      <c r="AB4" s="54"/>
      <c r="AC4" s="54"/>
    </row>
    <row r="5" spans="1:29" s="55" customFormat="1" ht="77.099999999999994" customHeight="1" x14ac:dyDescent="0.25">
      <c r="A5" s="90"/>
      <c r="B5" s="91"/>
      <c r="C5" s="92"/>
      <c r="D5" s="42"/>
      <c r="E5" s="71" t="s">
        <v>41</v>
      </c>
      <c r="F5" s="72"/>
      <c r="G5" s="71" t="s">
        <v>41</v>
      </c>
      <c r="H5" s="72"/>
      <c r="I5" s="71" t="s">
        <v>41</v>
      </c>
      <c r="J5" s="58"/>
      <c r="K5" s="60" t="s">
        <v>19</v>
      </c>
      <c r="L5" s="58"/>
      <c r="M5" s="60" t="s">
        <v>19</v>
      </c>
      <c r="N5" s="58"/>
      <c r="O5" s="60" t="s">
        <v>19</v>
      </c>
      <c r="P5" s="58"/>
      <c r="Q5" s="60" t="s">
        <v>19</v>
      </c>
      <c r="R5" s="58"/>
      <c r="S5" s="60" t="s">
        <v>19</v>
      </c>
      <c r="T5" s="10"/>
      <c r="U5" s="93"/>
      <c r="V5" s="54"/>
      <c r="W5" s="54"/>
      <c r="X5" s="54"/>
      <c r="Y5" s="54"/>
      <c r="Z5" s="54"/>
      <c r="AA5" s="54"/>
      <c r="AB5" s="54"/>
      <c r="AC5" s="54"/>
    </row>
    <row r="6" spans="1:29" ht="21.95" customHeight="1" x14ac:dyDescent="0.25">
      <c r="A6" s="3">
        <v>1</v>
      </c>
      <c r="B6" s="35" t="s">
        <v>20</v>
      </c>
      <c r="C6" s="43" t="s">
        <v>72</v>
      </c>
      <c r="D6" s="46"/>
      <c r="E6" s="27">
        <v>98.1</v>
      </c>
      <c r="F6" s="47"/>
      <c r="G6" s="27">
        <v>93.26</v>
      </c>
      <c r="H6" s="47"/>
      <c r="I6" s="27">
        <v>68.12</v>
      </c>
      <c r="J6" s="47"/>
      <c r="K6" s="32">
        <v>10</v>
      </c>
      <c r="L6" s="48"/>
      <c r="M6" s="32">
        <v>54</v>
      </c>
      <c r="N6" s="48"/>
      <c r="O6" s="32">
        <v>94</v>
      </c>
      <c r="P6" s="48"/>
      <c r="Q6" s="32">
        <v>78</v>
      </c>
      <c r="R6" s="48"/>
      <c r="S6" s="32">
        <v>50</v>
      </c>
      <c r="T6" s="48"/>
      <c r="U6" s="28" t="s">
        <v>37</v>
      </c>
    </row>
    <row r="7" spans="1:29" ht="21.95" customHeight="1" x14ac:dyDescent="0.25">
      <c r="A7" s="4">
        <v>2</v>
      </c>
      <c r="B7" s="36" t="str">
        <f>IF(C7&lt;&gt;"",$B$6,"")</f>
        <v>MALTEPE</v>
      </c>
      <c r="C7" s="44" t="s">
        <v>73</v>
      </c>
      <c r="D7" s="46"/>
      <c r="E7" s="29">
        <v>98.2</v>
      </c>
      <c r="F7" s="47"/>
      <c r="G7" s="29">
        <v>92.46</v>
      </c>
      <c r="H7" s="47"/>
      <c r="I7" s="29">
        <v>94.3</v>
      </c>
      <c r="J7" s="47"/>
      <c r="K7" s="31">
        <v>21</v>
      </c>
      <c r="L7" s="48"/>
      <c r="M7" s="31">
        <v>78</v>
      </c>
      <c r="N7" s="48"/>
      <c r="O7" s="31">
        <v>36</v>
      </c>
      <c r="P7" s="48"/>
      <c r="Q7" s="31">
        <v>91</v>
      </c>
      <c r="R7" s="48"/>
      <c r="S7" s="31">
        <v>35</v>
      </c>
      <c r="T7" s="48"/>
      <c r="U7" s="14" t="s">
        <v>37</v>
      </c>
    </row>
    <row r="8" spans="1:29" ht="21.95" customHeight="1" x14ac:dyDescent="0.25">
      <c r="A8" s="3">
        <v>3</v>
      </c>
      <c r="B8" s="69" t="str">
        <f t="shared" ref="B8:B71" si="0">IF(C8&lt;&gt;"",$B$6,"")</f>
        <v>MALTEPE</v>
      </c>
      <c r="C8" s="43" t="s">
        <v>74</v>
      </c>
      <c r="D8" s="46"/>
      <c r="E8" s="27">
        <v>92.34</v>
      </c>
      <c r="F8" s="47"/>
      <c r="G8" s="27">
        <v>48.32</v>
      </c>
      <c r="H8" s="47"/>
      <c r="I8" s="27">
        <v>98.17</v>
      </c>
      <c r="J8" s="47"/>
      <c r="K8" s="32">
        <v>47</v>
      </c>
      <c r="L8" s="48"/>
      <c r="M8" s="32">
        <v>23</v>
      </c>
      <c r="N8" s="48"/>
      <c r="O8" s="32">
        <v>23</v>
      </c>
      <c r="P8" s="48"/>
      <c r="Q8" s="32">
        <v>80</v>
      </c>
      <c r="R8" s="48"/>
      <c r="S8" s="32">
        <v>26</v>
      </c>
      <c r="T8" s="48"/>
      <c r="U8" s="30" t="s">
        <v>37</v>
      </c>
    </row>
    <row r="9" spans="1:29" ht="21.95" customHeight="1" x14ac:dyDescent="0.25">
      <c r="A9" s="4">
        <v>4</v>
      </c>
      <c r="B9" s="36" t="str">
        <f t="shared" si="0"/>
        <v>MALTEPE</v>
      </c>
      <c r="C9" s="44" t="s">
        <v>75</v>
      </c>
      <c r="D9" s="46"/>
      <c r="E9" s="29">
        <v>117.24</v>
      </c>
      <c r="F9" s="47"/>
      <c r="G9" s="29">
        <v>78.34</v>
      </c>
      <c r="H9" s="47"/>
      <c r="I9" s="29">
        <v>70.459999999999994</v>
      </c>
      <c r="J9" s="47"/>
      <c r="K9" s="31">
        <v>52</v>
      </c>
      <c r="L9" s="48"/>
      <c r="M9" s="31">
        <v>19</v>
      </c>
      <c r="N9" s="48"/>
      <c r="O9" s="31">
        <v>87</v>
      </c>
      <c r="P9" s="48"/>
      <c r="Q9" s="31">
        <v>85</v>
      </c>
      <c r="R9" s="48"/>
      <c r="S9" s="31">
        <v>61</v>
      </c>
      <c r="T9" s="48"/>
      <c r="U9" s="14" t="s">
        <v>37</v>
      </c>
    </row>
    <row r="10" spans="1:29" ht="21.95" customHeight="1" x14ac:dyDescent="0.25">
      <c r="A10" s="3">
        <v>5</v>
      </c>
      <c r="B10" s="69" t="str">
        <f t="shared" si="0"/>
        <v>MALTEPE</v>
      </c>
      <c r="C10" s="43" t="s">
        <v>76</v>
      </c>
      <c r="D10" s="46"/>
      <c r="E10" s="27">
        <v>100.52</v>
      </c>
      <c r="F10" s="47"/>
      <c r="G10" s="27">
        <v>60.84</v>
      </c>
      <c r="H10" s="47"/>
      <c r="I10" s="27">
        <v>114.15</v>
      </c>
      <c r="J10" s="47"/>
      <c r="K10" s="32">
        <v>21</v>
      </c>
      <c r="L10" s="48"/>
      <c r="M10" s="32">
        <v>22</v>
      </c>
      <c r="N10" s="48"/>
      <c r="O10" s="32">
        <v>77</v>
      </c>
      <c r="P10" s="48"/>
      <c r="Q10" s="32">
        <v>12</v>
      </c>
      <c r="R10" s="48"/>
      <c r="S10" s="32">
        <v>86</v>
      </c>
      <c r="T10" s="48"/>
      <c r="U10" s="30" t="s">
        <v>37</v>
      </c>
    </row>
    <row r="11" spans="1:29" ht="21.95" customHeight="1" x14ac:dyDescent="0.25">
      <c r="A11" s="4">
        <v>6</v>
      </c>
      <c r="B11" s="36" t="str">
        <f t="shared" si="0"/>
        <v>MALTEPE</v>
      </c>
      <c r="C11" s="44" t="s">
        <v>77</v>
      </c>
      <c r="D11" s="46"/>
      <c r="E11" s="29">
        <v>70.400000000000006</v>
      </c>
      <c r="F11" s="47"/>
      <c r="G11" s="29">
        <v>26.9</v>
      </c>
      <c r="H11" s="47"/>
      <c r="I11" s="29">
        <v>18.59</v>
      </c>
      <c r="J11" s="47"/>
      <c r="K11" s="31">
        <v>20</v>
      </c>
      <c r="L11" s="48"/>
      <c r="M11" s="31">
        <v>30</v>
      </c>
      <c r="N11" s="48"/>
      <c r="O11" s="31">
        <v>40</v>
      </c>
      <c r="P11" s="48"/>
      <c r="Q11" s="31">
        <v>10</v>
      </c>
      <c r="R11" s="48"/>
      <c r="S11" s="31">
        <v>20</v>
      </c>
      <c r="T11" s="48"/>
      <c r="U11" s="14" t="s">
        <v>37</v>
      </c>
    </row>
    <row r="12" spans="1:29" ht="21.95" customHeight="1" x14ac:dyDescent="0.25">
      <c r="A12" s="3">
        <v>7</v>
      </c>
      <c r="B12" s="69" t="str">
        <f t="shared" si="0"/>
        <v/>
      </c>
      <c r="C12" s="43"/>
      <c r="D12" s="46"/>
      <c r="E12" s="27"/>
      <c r="F12" s="47"/>
      <c r="G12" s="27"/>
      <c r="H12" s="47"/>
      <c r="I12" s="27"/>
      <c r="J12" s="47"/>
      <c r="K12" s="32"/>
      <c r="L12" s="48"/>
      <c r="M12" s="32"/>
      <c r="N12" s="48"/>
      <c r="O12" s="32"/>
      <c r="P12" s="48"/>
      <c r="Q12" s="32"/>
      <c r="R12" s="48"/>
      <c r="S12" s="32"/>
      <c r="T12" s="48"/>
      <c r="U12" s="30" t="s">
        <v>38</v>
      </c>
    </row>
    <row r="13" spans="1:29" ht="21.95" customHeight="1" x14ac:dyDescent="0.25">
      <c r="A13" s="4">
        <v>8</v>
      </c>
      <c r="B13" s="36" t="str">
        <f t="shared" si="0"/>
        <v/>
      </c>
      <c r="C13" s="44"/>
      <c r="D13" s="46"/>
      <c r="E13" s="29"/>
      <c r="F13" s="47"/>
      <c r="G13" s="29"/>
      <c r="H13" s="47"/>
      <c r="I13" s="29"/>
      <c r="J13" s="47"/>
      <c r="K13" s="31"/>
      <c r="L13" s="48"/>
      <c r="M13" s="31"/>
      <c r="N13" s="48"/>
      <c r="O13" s="31"/>
      <c r="P13" s="48"/>
      <c r="Q13" s="31"/>
      <c r="R13" s="48"/>
      <c r="S13" s="31"/>
      <c r="T13" s="48"/>
      <c r="U13" s="14" t="s">
        <v>38</v>
      </c>
    </row>
    <row r="14" spans="1:29" ht="21.95" customHeight="1" x14ac:dyDescent="0.25">
      <c r="A14" s="3">
        <v>9</v>
      </c>
      <c r="B14" s="69" t="str">
        <f t="shared" si="0"/>
        <v/>
      </c>
      <c r="C14" s="43"/>
      <c r="D14" s="46"/>
      <c r="E14" s="27"/>
      <c r="F14" s="47"/>
      <c r="G14" s="27"/>
      <c r="H14" s="47"/>
      <c r="I14" s="27"/>
      <c r="J14" s="47"/>
      <c r="K14" s="32"/>
      <c r="L14" s="48"/>
      <c r="M14" s="32"/>
      <c r="N14" s="48"/>
      <c r="O14" s="32"/>
      <c r="P14" s="48"/>
      <c r="Q14" s="32"/>
      <c r="R14" s="48"/>
      <c r="S14" s="32"/>
      <c r="T14" s="48"/>
      <c r="U14" s="30" t="s">
        <v>38</v>
      </c>
    </row>
    <row r="15" spans="1:29" ht="21.95" customHeight="1" x14ac:dyDescent="0.25">
      <c r="A15" s="4">
        <v>10</v>
      </c>
      <c r="B15" s="36" t="str">
        <f t="shared" si="0"/>
        <v/>
      </c>
      <c r="C15" s="44"/>
      <c r="D15" s="46"/>
      <c r="E15" s="29"/>
      <c r="F15" s="47"/>
      <c r="G15" s="29"/>
      <c r="H15" s="47"/>
      <c r="I15" s="29"/>
      <c r="J15" s="47"/>
      <c r="K15" s="31"/>
      <c r="L15" s="48"/>
      <c r="M15" s="31"/>
      <c r="N15" s="48"/>
      <c r="O15" s="31"/>
      <c r="P15" s="48"/>
      <c r="Q15" s="31"/>
      <c r="R15" s="48"/>
      <c r="S15" s="31"/>
      <c r="T15" s="48"/>
      <c r="U15" s="14" t="s">
        <v>38</v>
      </c>
    </row>
    <row r="16" spans="1:29" ht="21.95" customHeight="1" x14ac:dyDescent="0.25">
      <c r="A16" s="3">
        <v>11</v>
      </c>
      <c r="B16" s="69" t="str">
        <f t="shared" si="0"/>
        <v/>
      </c>
      <c r="C16" s="43"/>
      <c r="D16" s="46"/>
      <c r="E16" s="27"/>
      <c r="F16" s="47"/>
      <c r="G16" s="27"/>
      <c r="H16" s="47"/>
      <c r="I16" s="27"/>
      <c r="J16" s="47"/>
      <c r="K16" s="32"/>
      <c r="L16" s="48"/>
      <c r="M16" s="32"/>
      <c r="N16" s="48"/>
      <c r="O16" s="32"/>
      <c r="P16" s="48"/>
      <c r="Q16" s="32"/>
      <c r="R16" s="48"/>
      <c r="S16" s="32"/>
      <c r="T16" s="48"/>
      <c r="U16" s="30" t="s">
        <v>38</v>
      </c>
    </row>
    <row r="17" spans="1:21" ht="21.95" customHeight="1" x14ac:dyDescent="0.25">
      <c r="A17" s="4">
        <v>12</v>
      </c>
      <c r="B17" s="36" t="str">
        <f t="shared" si="0"/>
        <v/>
      </c>
      <c r="C17" s="44"/>
      <c r="D17" s="46"/>
      <c r="E17" s="29"/>
      <c r="F17" s="47"/>
      <c r="G17" s="29"/>
      <c r="H17" s="47"/>
      <c r="I17" s="29"/>
      <c r="J17" s="47"/>
      <c r="K17" s="31"/>
      <c r="L17" s="48"/>
      <c r="M17" s="31"/>
      <c r="N17" s="48"/>
      <c r="O17" s="31"/>
      <c r="P17" s="48"/>
      <c r="Q17" s="31"/>
      <c r="R17" s="48"/>
      <c r="S17" s="31"/>
      <c r="T17" s="48"/>
      <c r="U17" s="14" t="s">
        <v>38</v>
      </c>
    </row>
    <row r="18" spans="1:21" ht="21.95" customHeight="1" x14ac:dyDescent="0.25">
      <c r="A18" s="3">
        <v>13</v>
      </c>
      <c r="B18" s="69" t="str">
        <f t="shared" si="0"/>
        <v/>
      </c>
      <c r="C18" s="43"/>
      <c r="D18" s="46"/>
      <c r="E18" s="27"/>
      <c r="F18" s="47"/>
      <c r="G18" s="27"/>
      <c r="H18" s="47"/>
      <c r="I18" s="27"/>
      <c r="J18" s="47"/>
      <c r="K18" s="32"/>
      <c r="L18" s="48"/>
      <c r="M18" s="32"/>
      <c r="N18" s="48"/>
      <c r="O18" s="32"/>
      <c r="P18" s="48"/>
      <c r="Q18" s="32"/>
      <c r="R18" s="48"/>
      <c r="S18" s="32"/>
      <c r="T18" s="48"/>
      <c r="U18" s="30" t="s">
        <v>38</v>
      </c>
    </row>
    <row r="19" spans="1:21" ht="21.95" customHeight="1" x14ac:dyDescent="0.25">
      <c r="A19" s="4">
        <v>14</v>
      </c>
      <c r="B19" s="36" t="str">
        <f t="shared" si="0"/>
        <v/>
      </c>
      <c r="C19" s="44"/>
      <c r="D19" s="46"/>
      <c r="E19" s="29"/>
      <c r="F19" s="47"/>
      <c r="G19" s="29"/>
      <c r="H19" s="47"/>
      <c r="I19" s="29"/>
      <c r="J19" s="47"/>
      <c r="K19" s="31"/>
      <c r="L19" s="48"/>
      <c r="M19" s="31"/>
      <c r="N19" s="48"/>
      <c r="O19" s="31"/>
      <c r="P19" s="48"/>
      <c r="Q19" s="31"/>
      <c r="R19" s="48"/>
      <c r="S19" s="31"/>
      <c r="T19" s="48"/>
      <c r="U19" s="14" t="s">
        <v>38</v>
      </c>
    </row>
    <row r="20" spans="1:21" ht="21.95" customHeight="1" x14ac:dyDescent="0.25">
      <c r="A20" s="3">
        <v>15</v>
      </c>
      <c r="B20" s="69" t="str">
        <f t="shared" si="0"/>
        <v/>
      </c>
      <c r="C20" s="43"/>
      <c r="D20" s="46"/>
      <c r="E20" s="27"/>
      <c r="F20" s="47"/>
      <c r="G20" s="27"/>
      <c r="H20" s="47"/>
      <c r="I20" s="27"/>
      <c r="J20" s="47"/>
      <c r="K20" s="32"/>
      <c r="L20" s="48"/>
      <c r="M20" s="32"/>
      <c r="N20" s="48"/>
      <c r="O20" s="32"/>
      <c r="P20" s="48"/>
      <c r="Q20" s="32"/>
      <c r="R20" s="48"/>
      <c r="S20" s="32"/>
      <c r="T20" s="48"/>
      <c r="U20" s="30" t="s">
        <v>38</v>
      </c>
    </row>
    <row r="21" spans="1:21" ht="21.95" customHeight="1" x14ac:dyDescent="0.25">
      <c r="A21" s="4">
        <v>16</v>
      </c>
      <c r="B21" s="36" t="str">
        <f t="shared" si="0"/>
        <v/>
      </c>
      <c r="C21" s="44"/>
      <c r="D21" s="46"/>
      <c r="E21" s="29"/>
      <c r="F21" s="47"/>
      <c r="G21" s="29"/>
      <c r="H21" s="47"/>
      <c r="I21" s="29"/>
      <c r="J21" s="47"/>
      <c r="K21" s="31"/>
      <c r="L21" s="48"/>
      <c r="M21" s="31"/>
      <c r="N21" s="48"/>
      <c r="O21" s="31"/>
      <c r="P21" s="48"/>
      <c r="Q21" s="31"/>
      <c r="R21" s="48"/>
      <c r="S21" s="31"/>
      <c r="T21" s="48"/>
      <c r="U21" s="14" t="s">
        <v>38</v>
      </c>
    </row>
    <row r="22" spans="1:21" ht="21.95" customHeight="1" x14ac:dyDescent="0.25">
      <c r="A22" s="3">
        <v>17</v>
      </c>
      <c r="B22" s="69" t="str">
        <f t="shared" si="0"/>
        <v/>
      </c>
      <c r="C22" s="43"/>
      <c r="D22" s="46"/>
      <c r="E22" s="27"/>
      <c r="F22" s="47"/>
      <c r="G22" s="27"/>
      <c r="H22" s="47"/>
      <c r="I22" s="27"/>
      <c r="J22" s="47"/>
      <c r="K22" s="32"/>
      <c r="L22" s="48"/>
      <c r="M22" s="32"/>
      <c r="N22" s="48"/>
      <c r="O22" s="32"/>
      <c r="P22" s="48"/>
      <c r="Q22" s="32"/>
      <c r="R22" s="48"/>
      <c r="S22" s="32"/>
      <c r="T22" s="48"/>
      <c r="U22" s="30" t="s">
        <v>38</v>
      </c>
    </row>
    <row r="23" spans="1:21" ht="21.95" customHeight="1" x14ac:dyDescent="0.25">
      <c r="A23" s="4">
        <v>18</v>
      </c>
      <c r="B23" s="36" t="str">
        <f t="shared" si="0"/>
        <v/>
      </c>
      <c r="C23" s="44"/>
      <c r="D23" s="46"/>
      <c r="E23" s="29"/>
      <c r="F23" s="47"/>
      <c r="G23" s="29"/>
      <c r="H23" s="47"/>
      <c r="I23" s="29"/>
      <c r="J23" s="47"/>
      <c r="K23" s="31"/>
      <c r="L23" s="48"/>
      <c r="M23" s="31"/>
      <c r="N23" s="48"/>
      <c r="O23" s="31"/>
      <c r="P23" s="48"/>
      <c r="Q23" s="31"/>
      <c r="R23" s="48"/>
      <c r="S23" s="31"/>
      <c r="T23" s="48"/>
      <c r="U23" s="14" t="s">
        <v>38</v>
      </c>
    </row>
    <row r="24" spans="1:21" ht="21.95" customHeight="1" x14ac:dyDescent="0.25">
      <c r="A24" s="3">
        <v>19</v>
      </c>
      <c r="B24" s="69" t="str">
        <f t="shared" si="0"/>
        <v/>
      </c>
      <c r="C24" s="43"/>
      <c r="D24" s="46"/>
      <c r="E24" s="27"/>
      <c r="F24" s="47"/>
      <c r="G24" s="27"/>
      <c r="H24" s="47"/>
      <c r="I24" s="27"/>
      <c r="J24" s="47"/>
      <c r="K24" s="32"/>
      <c r="L24" s="48"/>
      <c r="M24" s="32"/>
      <c r="N24" s="48"/>
      <c r="O24" s="32"/>
      <c r="P24" s="48"/>
      <c r="Q24" s="32"/>
      <c r="R24" s="48"/>
      <c r="S24" s="32"/>
      <c r="T24" s="48"/>
      <c r="U24" s="30" t="s">
        <v>38</v>
      </c>
    </row>
    <row r="25" spans="1:21" ht="21.95" customHeight="1" x14ac:dyDescent="0.25">
      <c r="A25" s="4">
        <v>20</v>
      </c>
      <c r="B25" s="36" t="str">
        <f t="shared" si="0"/>
        <v/>
      </c>
      <c r="C25" s="44"/>
      <c r="D25" s="46"/>
      <c r="E25" s="29"/>
      <c r="F25" s="47"/>
      <c r="G25" s="29"/>
      <c r="H25" s="47"/>
      <c r="I25" s="29"/>
      <c r="J25" s="47"/>
      <c r="K25" s="31"/>
      <c r="L25" s="48"/>
      <c r="M25" s="31"/>
      <c r="N25" s="48"/>
      <c r="O25" s="31"/>
      <c r="P25" s="48"/>
      <c r="Q25" s="31"/>
      <c r="R25" s="48"/>
      <c r="S25" s="31"/>
      <c r="T25" s="48"/>
      <c r="U25" s="14" t="s">
        <v>38</v>
      </c>
    </row>
    <row r="26" spans="1:21" ht="21.95" customHeight="1" x14ac:dyDescent="0.25">
      <c r="A26" s="3">
        <v>21</v>
      </c>
      <c r="B26" s="69" t="str">
        <f t="shared" si="0"/>
        <v/>
      </c>
      <c r="C26" s="43"/>
      <c r="D26" s="46"/>
      <c r="E26" s="27"/>
      <c r="F26" s="47"/>
      <c r="G26" s="27"/>
      <c r="H26" s="47"/>
      <c r="I26" s="27"/>
      <c r="J26" s="47"/>
      <c r="K26" s="32"/>
      <c r="L26" s="48"/>
      <c r="M26" s="32"/>
      <c r="N26" s="48"/>
      <c r="O26" s="32"/>
      <c r="P26" s="48"/>
      <c r="Q26" s="32"/>
      <c r="R26" s="48"/>
      <c r="S26" s="32"/>
      <c r="T26" s="48"/>
      <c r="U26" s="30" t="s">
        <v>38</v>
      </c>
    </row>
    <row r="27" spans="1:21" ht="21.95" customHeight="1" x14ac:dyDescent="0.25">
      <c r="A27" s="4">
        <v>22</v>
      </c>
      <c r="B27" s="36" t="str">
        <f t="shared" si="0"/>
        <v/>
      </c>
      <c r="C27" s="44"/>
      <c r="D27" s="46"/>
      <c r="E27" s="29"/>
      <c r="F27" s="47"/>
      <c r="G27" s="29"/>
      <c r="H27" s="47"/>
      <c r="I27" s="29"/>
      <c r="J27" s="47"/>
      <c r="K27" s="31"/>
      <c r="L27" s="48"/>
      <c r="M27" s="31"/>
      <c r="N27" s="48"/>
      <c r="O27" s="31"/>
      <c r="P27" s="48"/>
      <c r="Q27" s="31"/>
      <c r="R27" s="48"/>
      <c r="S27" s="31"/>
      <c r="T27" s="48"/>
      <c r="U27" s="14" t="s">
        <v>38</v>
      </c>
    </row>
    <row r="28" spans="1:21" ht="21.95" customHeight="1" x14ac:dyDescent="0.25">
      <c r="A28" s="3">
        <v>23</v>
      </c>
      <c r="B28" s="69" t="str">
        <f t="shared" si="0"/>
        <v/>
      </c>
      <c r="C28" s="43"/>
      <c r="D28" s="46"/>
      <c r="E28" s="27"/>
      <c r="F28" s="47"/>
      <c r="G28" s="27"/>
      <c r="H28" s="47"/>
      <c r="I28" s="27"/>
      <c r="J28" s="47"/>
      <c r="K28" s="32"/>
      <c r="L28" s="48"/>
      <c r="M28" s="32"/>
      <c r="N28" s="48"/>
      <c r="O28" s="32"/>
      <c r="P28" s="48"/>
      <c r="Q28" s="32"/>
      <c r="R28" s="48"/>
      <c r="S28" s="32"/>
      <c r="T28" s="48"/>
      <c r="U28" s="30" t="s">
        <v>38</v>
      </c>
    </row>
    <row r="29" spans="1:21" ht="21.95" customHeight="1" x14ac:dyDescent="0.25">
      <c r="A29" s="4">
        <v>24</v>
      </c>
      <c r="B29" s="36" t="str">
        <f t="shared" si="0"/>
        <v/>
      </c>
      <c r="C29" s="44"/>
      <c r="D29" s="46"/>
      <c r="E29" s="29"/>
      <c r="F29" s="47"/>
      <c r="G29" s="29"/>
      <c r="H29" s="47"/>
      <c r="I29" s="29"/>
      <c r="J29" s="47"/>
      <c r="K29" s="31"/>
      <c r="L29" s="48"/>
      <c r="M29" s="31"/>
      <c r="N29" s="48"/>
      <c r="O29" s="31"/>
      <c r="P29" s="48"/>
      <c r="Q29" s="31"/>
      <c r="R29" s="48"/>
      <c r="S29" s="31"/>
      <c r="T29" s="48"/>
      <c r="U29" s="14" t="s">
        <v>38</v>
      </c>
    </row>
    <row r="30" spans="1:21" ht="21.95" customHeight="1" x14ac:dyDescent="0.25">
      <c r="A30" s="3">
        <v>25</v>
      </c>
      <c r="B30" s="69" t="str">
        <f t="shared" si="0"/>
        <v/>
      </c>
      <c r="C30" s="43"/>
      <c r="D30" s="46"/>
      <c r="E30" s="27"/>
      <c r="F30" s="47"/>
      <c r="G30" s="27"/>
      <c r="H30" s="47"/>
      <c r="I30" s="27"/>
      <c r="J30" s="47"/>
      <c r="K30" s="32"/>
      <c r="L30" s="48"/>
      <c r="M30" s="32"/>
      <c r="N30" s="48"/>
      <c r="O30" s="32"/>
      <c r="P30" s="48"/>
      <c r="Q30" s="32"/>
      <c r="R30" s="48"/>
      <c r="S30" s="32"/>
      <c r="T30" s="48"/>
      <c r="U30" s="30" t="s">
        <v>38</v>
      </c>
    </row>
    <row r="31" spans="1:21" ht="21.95" customHeight="1" x14ac:dyDescent="0.25">
      <c r="A31" s="4">
        <v>26</v>
      </c>
      <c r="B31" s="36" t="str">
        <f t="shared" si="0"/>
        <v/>
      </c>
      <c r="C31" s="44"/>
      <c r="D31" s="46"/>
      <c r="E31" s="29"/>
      <c r="F31" s="47"/>
      <c r="G31" s="29"/>
      <c r="H31" s="47"/>
      <c r="I31" s="29"/>
      <c r="J31" s="47"/>
      <c r="K31" s="31"/>
      <c r="L31" s="48"/>
      <c r="M31" s="31"/>
      <c r="N31" s="48"/>
      <c r="O31" s="31"/>
      <c r="P31" s="48"/>
      <c r="Q31" s="31"/>
      <c r="R31" s="48"/>
      <c r="S31" s="31"/>
      <c r="T31" s="48"/>
      <c r="U31" s="14" t="s">
        <v>38</v>
      </c>
    </row>
    <row r="32" spans="1:21" ht="21.95" customHeight="1" x14ac:dyDescent="0.25">
      <c r="A32" s="3">
        <v>27</v>
      </c>
      <c r="B32" s="69" t="str">
        <f t="shared" si="0"/>
        <v/>
      </c>
      <c r="C32" s="43"/>
      <c r="D32" s="46"/>
      <c r="E32" s="27"/>
      <c r="F32" s="47"/>
      <c r="G32" s="27"/>
      <c r="H32" s="47"/>
      <c r="I32" s="27"/>
      <c r="J32" s="47"/>
      <c r="K32" s="32"/>
      <c r="L32" s="48"/>
      <c r="M32" s="32"/>
      <c r="N32" s="48"/>
      <c r="O32" s="32"/>
      <c r="P32" s="48"/>
      <c r="Q32" s="32"/>
      <c r="R32" s="48"/>
      <c r="S32" s="32"/>
      <c r="T32" s="48"/>
      <c r="U32" s="30" t="s">
        <v>38</v>
      </c>
    </row>
    <row r="33" spans="1:21" ht="21.95" customHeight="1" x14ac:dyDescent="0.25">
      <c r="A33" s="4">
        <v>28</v>
      </c>
      <c r="B33" s="36" t="str">
        <f t="shared" si="0"/>
        <v/>
      </c>
      <c r="C33" s="44"/>
      <c r="D33" s="46"/>
      <c r="E33" s="29"/>
      <c r="F33" s="47"/>
      <c r="G33" s="29"/>
      <c r="H33" s="47"/>
      <c r="I33" s="29"/>
      <c r="J33" s="47"/>
      <c r="K33" s="31"/>
      <c r="L33" s="48"/>
      <c r="M33" s="31"/>
      <c r="N33" s="48"/>
      <c r="O33" s="31"/>
      <c r="P33" s="48"/>
      <c r="Q33" s="31"/>
      <c r="R33" s="48"/>
      <c r="S33" s="31"/>
      <c r="T33" s="48"/>
      <c r="U33" s="14" t="s">
        <v>38</v>
      </c>
    </row>
    <row r="34" spans="1:21" ht="21.95" customHeight="1" x14ac:dyDescent="0.25">
      <c r="A34" s="3">
        <v>29</v>
      </c>
      <c r="B34" s="69" t="str">
        <f t="shared" si="0"/>
        <v/>
      </c>
      <c r="C34" s="43"/>
      <c r="D34" s="46"/>
      <c r="E34" s="27"/>
      <c r="F34" s="47"/>
      <c r="G34" s="27"/>
      <c r="H34" s="47"/>
      <c r="I34" s="27"/>
      <c r="J34" s="47"/>
      <c r="K34" s="32"/>
      <c r="L34" s="48"/>
      <c r="M34" s="32"/>
      <c r="N34" s="48"/>
      <c r="O34" s="32"/>
      <c r="P34" s="48"/>
      <c r="Q34" s="32"/>
      <c r="R34" s="48"/>
      <c r="S34" s="32"/>
      <c r="T34" s="48"/>
      <c r="U34" s="30" t="s">
        <v>38</v>
      </c>
    </row>
    <row r="35" spans="1:21" ht="21.95" customHeight="1" x14ac:dyDescent="0.25">
      <c r="A35" s="4">
        <v>30</v>
      </c>
      <c r="B35" s="36" t="str">
        <f t="shared" si="0"/>
        <v/>
      </c>
      <c r="C35" s="44"/>
      <c r="D35" s="46"/>
      <c r="E35" s="29"/>
      <c r="F35" s="47"/>
      <c r="G35" s="29"/>
      <c r="H35" s="47"/>
      <c r="I35" s="29"/>
      <c r="J35" s="47"/>
      <c r="K35" s="31"/>
      <c r="L35" s="48"/>
      <c r="M35" s="31"/>
      <c r="N35" s="48"/>
      <c r="O35" s="31"/>
      <c r="P35" s="48"/>
      <c r="Q35" s="31"/>
      <c r="R35" s="48"/>
      <c r="S35" s="31"/>
      <c r="T35" s="48"/>
      <c r="U35" s="14" t="s">
        <v>38</v>
      </c>
    </row>
    <row r="36" spans="1:21" ht="21.95" customHeight="1" x14ac:dyDescent="0.25">
      <c r="A36" s="3">
        <v>31</v>
      </c>
      <c r="B36" s="69" t="str">
        <f t="shared" si="0"/>
        <v/>
      </c>
      <c r="C36" s="43"/>
      <c r="D36" s="46"/>
      <c r="E36" s="27"/>
      <c r="F36" s="47"/>
      <c r="G36" s="27"/>
      <c r="H36" s="47"/>
      <c r="I36" s="27"/>
      <c r="J36" s="47"/>
      <c r="K36" s="32"/>
      <c r="L36" s="48"/>
      <c r="M36" s="32"/>
      <c r="N36" s="48"/>
      <c r="O36" s="32"/>
      <c r="P36" s="48"/>
      <c r="Q36" s="32"/>
      <c r="R36" s="48"/>
      <c r="S36" s="32"/>
      <c r="T36" s="48"/>
      <c r="U36" s="30" t="s">
        <v>38</v>
      </c>
    </row>
    <row r="37" spans="1:21" ht="21.95" customHeight="1" x14ac:dyDescent="0.25">
      <c r="A37" s="4">
        <v>32</v>
      </c>
      <c r="B37" s="36" t="str">
        <f t="shared" si="0"/>
        <v/>
      </c>
      <c r="C37" s="44"/>
      <c r="D37" s="46"/>
      <c r="E37" s="29"/>
      <c r="F37" s="47"/>
      <c r="G37" s="29"/>
      <c r="H37" s="47"/>
      <c r="I37" s="29"/>
      <c r="J37" s="47"/>
      <c r="K37" s="31"/>
      <c r="L37" s="48"/>
      <c r="M37" s="31"/>
      <c r="N37" s="48"/>
      <c r="O37" s="31"/>
      <c r="P37" s="48"/>
      <c r="Q37" s="31"/>
      <c r="R37" s="48"/>
      <c r="S37" s="31"/>
      <c r="T37" s="48"/>
      <c r="U37" s="14" t="s">
        <v>38</v>
      </c>
    </row>
    <row r="38" spans="1:21" ht="21.95" customHeight="1" x14ac:dyDescent="0.25">
      <c r="A38" s="3">
        <v>33</v>
      </c>
      <c r="B38" s="69" t="str">
        <f t="shared" si="0"/>
        <v/>
      </c>
      <c r="C38" s="43"/>
      <c r="D38" s="46"/>
      <c r="E38" s="27"/>
      <c r="F38" s="47"/>
      <c r="G38" s="27"/>
      <c r="H38" s="47"/>
      <c r="I38" s="27"/>
      <c r="J38" s="47"/>
      <c r="K38" s="32"/>
      <c r="L38" s="48"/>
      <c r="M38" s="32"/>
      <c r="N38" s="48"/>
      <c r="O38" s="32"/>
      <c r="P38" s="48"/>
      <c r="Q38" s="32"/>
      <c r="R38" s="48"/>
      <c r="S38" s="32"/>
      <c r="T38" s="48"/>
      <c r="U38" s="30" t="s">
        <v>38</v>
      </c>
    </row>
    <row r="39" spans="1:21" ht="21.95" customHeight="1" x14ac:dyDescent="0.25">
      <c r="A39" s="4">
        <v>34</v>
      </c>
      <c r="B39" s="36" t="str">
        <f t="shared" si="0"/>
        <v/>
      </c>
      <c r="C39" s="44"/>
      <c r="D39" s="46"/>
      <c r="E39" s="29"/>
      <c r="F39" s="47"/>
      <c r="G39" s="29"/>
      <c r="H39" s="47"/>
      <c r="I39" s="29"/>
      <c r="J39" s="47"/>
      <c r="K39" s="31"/>
      <c r="L39" s="48"/>
      <c r="M39" s="31"/>
      <c r="N39" s="48"/>
      <c r="O39" s="31"/>
      <c r="P39" s="48"/>
      <c r="Q39" s="31"/>
      <c r="R39" s="48"/>
      <c r="S39" s="31"/>
      <c r="T39" s="48"/>
      <c r="U39" s="14" t="s">
        <v>38</v>
      </c>
    </row>
    <row r="40" spans="1:21" ht="21.95" customHeight="1" x14ac:dyDescent="0.25">
      <c r="A40" s="3">
        <v>35</v>
      </c>
      <c r="B40" s="69" t="str">
        <f t="shared" si="0"/>
        <v/>
      </c>
      <c r="C40" s="43"/>
      <c r="D40" s="46"/>
      <c r="E40" s="27"/>
      <c r="F40" s="47"/>
      <c r="G40" s="27"/>
      <c r="H40" s="47"/>
      <c r="I40" s="27"/>
      <c r="J40" s="47"/>
      <c r="K40" s="32"/>
      <c r="L40" s="48"/>
      <c r="M40" s="32"/>
      <c r="N40" s="48"/>
      <c r="O40" s="32"/>
      <c r="P40" s="48"/>
      <c r="Q40" s="32"/>
      <c r="R40" s="48"/>
      <c r="S40" s="32"/>
      <c r="T40" s="48"/>
      <c r="U40" s="30" t="s">
        <v>38</v>
      </c>
    </row>
    <row r="41" spans="1:21" ht="21.95" customHeight="1" x14ac:dyDescent="0.25">
      <c r="A41" s="4">
        <v>36</v>
      </c>
      <c r="B41" s="36" t="str">
        <f t="shared" si="0"/>
        <v/>
      </c>
      <c r="C41" s="44"/>
      <c r="D41" s="46"/>
      <c r="E41" s="29"/>
      <c r="F41" s="47"/>
      <c r="G41" s="29"/>
      <c r="H41" s="47"/>
      <c r="I41" s="29"/>
      <c r="J41" s="47"/>
      <c r="K41" s="31"/>
      <c r="L41" s="48"/>
      <c r="M41" s="31"/>
      <c r="N41" s="48"/>
      <c r="O41" s="31"/>
      <c r="P41" s="48"/>
      <c r="Q41" s="31"/>
      <c r="R41" s="48"/>
      <c r="S41" s="31"/>
      <c r="T41" s="48"/>
      <c r="U41" s="14" t="s">
        <v>38</v>
      </c>
    </row>
    <row r="42" spans="1:21" ht="21.95" customHeight="1" x14ac:dyDescent="0.25">
      <c r="A42" s="3">
        <v>37</v>
      </c>
      <c r="B42" s="69" t="str">
        <f t="shared" si="0"/>
        <v/>
      </c>
      <c r="C42" s="43"/>
      <c r="D42" s="46"/>
      <c r="E42" s="27"/>
      <c r="F42" s="47"/>
      <c r="G42" s="27"/>
      <c r="H42" s="47"/>
      <c r="I42" s="27"/>
      <c r="J42" s="47"/>
      <c r="K42" s="32"/>
      <c r="L42" s="48"/>
      <c r="M42" s="32"/>
      <c r="N42" s="48"/>
      <c r="O42" s="32"/>
      <c r="P42" s="48"/>
      <c r="Q42" s="32"/>
      <c r="R42" s="48"/>
      <c r="S42" s="32"/>
      <c r="T42" s="48"/>
      <c r="U42" s="30" t="s">
        <v>38</v>
      </c>
    </row>
    <row r="43" spans="1:21" ht="21.95" customHeight="1" x14ac:dyDescent="0.25">
      <c r="A43" s="4">
        <v>38</v>
      </c>
      <c r="B43" s="36" t="str">
        <f t="shared" si="0"/>
        <v/>
      </c>
      <c r="C43" s="44"/>
      <c r="D43" s="46"/>
      <c r="E43" s="29"/>
      <c r="F43" s="47"/>
      <c r="G43" s="29"/>
      <c r="H43" s="47"/>
      <c r="I43" s="29"/>
      <c r="J43" s="47"/>
      <c r="K43" s="31"/>
      <c r="L43" s="48"/>
      <c r="M43" s="31"/>
      <c r="N43" s="48"/>
      <c r="O43" s="31"/>
      <c r="P43" s="48"/>
      <c r="Q43" s="31"/>
      <c r="R43" s="48"/>
      <c r="S43" s="31"/>
      <c r="T43" s="48"/>
      <c r="U43" s="14" t="s">
        <v>38</v>
      </c>
    </row>
    <row r="44" spans="1:21" ht="21.95" customHeight="1" x14ac:dyDescent="0.25">
      <c r="A44" s="3">
        <v>39</v>
      </c>
      <c r="B44" s="69" t="str">
        <f t="shared" si="0"/>
        <v/>
      </c>
      <c r="C44" s="43"/>
      <c r="D44" s="46"/>
      <c r="E44" s="27"/>
      <c r="F44" s="47"/>
      <c r="G44" s="27"/>
      <c r="H44" s="47"/>
      <c r="I44" s="27"/>
      <c r="J44" s="47"/>
      <c r="K44" s="32"/>
      <c r="L44" s="48"/>
      <c r="M44" s="32"/>
      <c r="N44" s="48"/>
      <c r="O44" s="32"/>
      <c r="P44" s="48"/>
      <c r="Q44" s="32"/>
      <c r="R44" s="48"/>
      <c r="S44" s="32"/>
      <c r="T44" s="48"/>
      <c r="U44" s="30" t="s">
        <v>38</v>
      </c>
    </row>
    <row r="45" spans="1:21" ht="21.95" customHeight="1" x14ac:dyDescent="0.25">
      <c r="A45" s="4">
        <v>40</v>
      </c>
      <c r="B45" s="36" t="str">
        <f t="shared" si="0"/>
        <v/>
      </c>
      <c r="C45" s="44"/>
      <c r="D45" s="46"/>
      <c r="E45" s="29"/>
      <c r="F45" s="47"/>
      <c r="G45" s="29"/>
      <c r="H45" s="47"/>
      <c r="I45" s="29"/>
      <c r="J45" s="47"/>
      <c r="K45" s="31"/>
      <c r="L45" s="48"/>
      <c r="M45" s="31"/>
      <c r="N45" s="48"/>
      <c r="O45" s="31"/>
      <c r="P45" s="48"/>
      <c r="Q45" s="31"/>
      <c r="R45" s="48"/>
      <c r="S45" s="31"/>
      <c r="T45" s="48"/>
      <c r="U45" s="14" t="s">
        <v>38</v>
      </c>
    </row>
    <row r="46" spans="1:21" ht="21.95" customHeight="1" x14ac:dyDescent="0.25">
      <c r="A46" s="3">
        <v>41</v>
      </c>
      <c r="B46" s="69" t="str">
        <f t="shared" si="0"/>
        <v/>
      </c>
      <c r="C46" s="43"/>
      <c r="D46" s="46"/>
      <c r="E46" s="27"/>
      <c r="F46" s="47"/>
      <c r="G46" s="27"/>
      <c r="H46" s="47"/>
      <c r="I46" s="27"/>
      <c r="J46" s="47"/>
      <c r="K46" s="32"/>
      <c r="L46" s="48"/>
      <c r="M46" s="32"/>
      <c r="N46" s="48"/>
      <c r="O46" s="32"/>
      <c r="P46" s="48"/>
      <c r="Q46" s="32"/>
      <c r="R46" s="48"/>
      <c r="S46" s="32"/>
      <c r="T46" s="48"/>
      <c r="U46" s="30" t="s">
        <v>38</v>
      </c>
    </row>
    <row r="47" spans="1:21" ht="21.95" customHeight="1" x14ac:dyDescent="0.25">
      <c r="A47" s="4">
        <v>42</v>
      </c>
      <c r="B47" s="36" t="str">
        <f t="shared" si="0"/>
        <v/>
      </c>
      <c r="C47" s="44"/>
      <c r="D47" s="46"/>
      <c r="E47" s="29"/>
      <c r="F47" s="47"/>
      <c r="G47" s="29"/>
      <c r="H47" s="47"/>
      <c r="I47" s="29"/>
      <c r="J47" s="47"/>
      <c r="K47" s="31"/>
      <c r="L47" s="48"/>
      <c r="M47" s="31"/>
      <c r="N47" s="48"/>
      <c r="O47" s="31"/>
      <c r="P47" s="48"/>
      <c r="Q47" s="31"/>
      <c r="R47" s="48"/>
      <c r="S47" s="31"/>
      <c r="T47" s="48"/>
      <c r="U47" s="14" t="s">
        <v>38</v>
      </c>
    </row>
    <row r="48" spans="1:21" ht="21.95" customHeight="1" x14ac:dyDescent="0.25">
      <c r="A48" s="3">
        <v>43</v>
      </c>
      <c r="B48" s="69" t="str">
        <f t="shared" si="0"/>
        <v/>
      </c>
      <c r="C48" s="43"/>
      <c r="D48" s="46"/>
      <c r="E48" s="27"/>
      <c r="F48" s="47"/>
      <c r="G48" s="27"/>
      <c r="H48" s="47"/>
      <c r="I48" s="27"/>
      <c r="J48" s="47"/>
      <c r="K48" s="32"/>
      <c r="L48" s="48"/>
      <c r="M48" s="32"/>
      <c r="N48" s="48"/>
      <c r="O48" s="32"/>
      <c r="P48" s="48"/>
      <c r="Q48" s="32"/>
      <c r="R48" s="48"/>
      <c r="S48" s="32"/>
      <c r="T48" s="48"/>
      <c r="U48" s="30" t="s">
        <v>38</v>
      </c>
    </row>
    <row r="49" spans="1:21" ht="21.95" customHeight="1" x14ac:dyDescent="0.25">
      <c r="A49" s="4">
        <v>44</v>
      </c>
      <c r="B49" s="36" t="str">
        <f t="shared" si="0"/>
        <v/>
      </c>
      <c r="C49" s="44"/>
      <c r="D49" s="46"/>
      <c r="E49" s="29"/>
      <c r="F49" s="47"/>
      <c r="G49" s="29"/>
      <c r="H49" s="47"/>
      <c r="I49" s="29"/>
      <c r="J49" s="47"/>
      <c r="K49" s="31"/>
      <c r="L49" s="48"/>
      <c r="M49" s="31"/>
      <c r="N49" s="48"/>
      <c r="O49" s="31"/>
      <c r="P49" s="48"/>
      <c r="Q49" s="31"/>
      <c r="R49" s="48"/>
      <c r="S49" s="31"/>
      <c r="T49" s="48"/>
      <c r="U49" s="14" t="s">
        <v>38</v>
      </c>
    </row>
    <row r="50" spans="1:21" ht="21.95" customHeight="1" x14ac:dyDescent="0.25">
      <c r="A50" s="3">
        <v>45</v>
      </c>
      <c r="B50" s="69" t="str">
        <f t="shared" si="0"/>
        <v/>
      </c>
      <c r="C50" s="43"/>
      <c r="D50" s="46"/>
      <c r="E50" s="27"/>
      <c r="F50" s="47"/>
      <c r="G50" s="27"/>
      <c r="H50" s="47"/>
      <c r="I50" s="27"/>
      <c r="J50" s="47"/>
      <c r="K50" s="32"/>
      <c r="L50" s="48"/>
      <c r="M50" s="32"/>
      <c r="N50" s="48"/>
      <c r="O50" s="32"/>
      <c r="P50" s="48"/>
      <c r="Q50" s="32"/>
      <c r="R50" s="48"/>
      <c r="S50" s="32"/>
      <c r="T50" s="48"/>
      <c r="U50" s="30" t="s">
        <v>38</v>
      </c>
    </row>
    <row r="51" spans="1:21" ht="21.95" customHeight="1" x14ac:dyDescent="0.25">
      <c r="A51" s="4">
        <v>46</v>
      </c>
      <c r="B51" s="36" t="str">
        <f t="shared" si="0"/>
        <v/>
      </c>
      <c r="C51" s="44"/>
      <c r="D51" s="46"/>
      <c r="E51" s="29"/>
      <c r="F51" s="47"/>
      <c r="G51" s="29"/>
      <c r="H51" s="47"/>
      <c r="I51" s="29"/>
      <c r="J51" s="47"/>
      <c r="K51" s="31"/>
      <c r="L51" s="48"/>
      <c r="M51" s="31"/>
      <c r="N51" s="48"/>
      <c r="O51" s="31"/>
      <c r="P51" s="48"/>
      <c r="Q51" s="31"/>
      <c r="R51" s="48"/>
      <c r="S51" s="31"/>
      <c r="T51" s="48"/>
      <c r="U51" s="14" t="s">
        <v>38</v>
      </c>
    </row>
    <row r="52" spans="1:21" ht="21.95" customHeight="1" x14ac:dyDescent="0.25">
      <c r="A52" s="3">
        <v>47</v>
      </c>
      <c r="B52" s="69" t="str">
        <f t="shared" si="0"/>
        <v/>
      </c>
      <c r="C52" s="43"/>
      <c r="D52" s="46"/>
      <c r="E52" s="27"/>
      <c r="F52" s="47"/>
      <c r="G52" s="27"/>
      <c r="H52" s="47"/>
      <c r="I52" s="27"/>
      <c r="J52" s="47"/>
      <c r="K52" s="32"/>
      <c r="L52" s="48"/>
      <c r="M52" s="32"/>
      <c r="N52" s="48"/>
      <c r="O52" s="32"/>
      <c r="P52" s="48"/>
      <c r="Q52" s="32"/>
      <c r="R52" s="48"/>
      <c r="S52" s="32"/>
      <c r="T52" s="48"/>
      <c r="U52" s="30" t="s">
        <v>38</v>
      </c>
    </row>
    <row r="53" spans="1:21" ht="21.95" customHeight="1" x14ac:dyDescent="0.25">
      <c r="A53" s="4">
        <v>48</v>
      </c>
      <c r="B53" s="36" t="str">
        <f t="shared" si="0"/>
        <v/>
      </c>
      <c r="C53" s="44"/>
      <c r="D53" s="46"/>
      <c r="E53" s="29"/>
      <c r="F53" s="47"/>
      <c r="G53" s="29"/>
      <c r="H53" s="47"/>
      <c r="I53" s="29"/>
      <c r="J53" s="47"/>
      <c r="K53" s="31"/>
      <c r="L53" s="48"/>
      <c r="M53" s="31"/>
      <c r="N53" s="48"/>
      <c r="O53" s="31"/>
      <c r="P53" s="48"/>
      <c r="Q53" s="31"/>
      <c r="R53" s="48"/>
      <c r="S53" s="31"/>
      <c r="T53" s="48"/>
      <c r="U53" s="14" t="s">
        <v>38</v>
      </c>
    </row>
    <row r="54" spans="1:21" ht="21.95" customHeight="1" x14ac:dyDescent="0.25">
      <c r="A54" s="3">
        <v>49</v>
      </c>
      <c r="B54" s="69" t="str">
        <f t="shared" si="0"/>
        <v/>
      </c>
      <c r="C54" s="43"/>
      <c r="D54" s="46"/>
      <c r="E54" s="27"/>
      <c r="F54" s="47"/>
      <c r="G54" s="27"/>
      <c r="H54" s="47"/>
      <c r="I54" s="27"/>
      <c r="J54" s="47"/>
      <c r="K54" s="32"/>
      <c r="L54" s="48"/>
      <c r="M54" s="32"/>
      <c r="N54" s="48"/>
      <c r="O54" s="32"/>
      <c r="P54" s="48"/>
      <c r="Q54" s="32"/>
      <c r="R54" s="48"/>
      <c r="S54" s="32"/>
      <c r="T54" s="48"/>
      <c r="U54" s="30" t="s">
        <v>38</v>
      </c>
    </row>
    <row r="55" spans="1:21" ht="21.95" customHeight="1" x14ac:dyDescent="0.25">
      <c r="A55" s="4">
        <v>50</v>
      </c>
      <c r="B55" s="36" t="str">
        <f t="shared" si="0"/>
        <v/>
      </c>
      <c r="C55" s="44"/>
      <c r="D55" s="46"/>
      <c r="E55" s="29"/>
      <c r="F55" s="47"/>
      <c r="G55" s="29"/>
      <c r="H55" s="47"/>
      <c r="I55" s="29"/>
      <c r="J55" s="47"/>
      <c r="K55" s="31"/>
      <c r="L55" s="48"/>
      <c r="M55" s="31"/>
      <c r="N55" s="48"/>
      <c r="O55" s="31"/>
      <c r="P55" s="48"/>
      <c r="Q55" s="31"/>
      <c r="R55" s="48"/>
      <c r="S55" s="31"/>
      <c r="T55" s="48"/>
      <c r="U55" s="14" t="s">
        <v>38</v>
      </c>
    </row>
    <row r="56" spans="1:21" ht="21.95" customHeight="1" x14ac:dyDescent="0.25">
      <c r="A56" s="3">
        <v>51</v>
      </c>
      <c r="B56" s="69" t="str">
        <f t="shared" si="0"/>
        <v/>
      </c>
      <c r="C56" s="43"/>
      <c r="D56" s="46"/>
      <c r="E56" s="27"/>
      <c r="F56" s="47"/>
      <c r="G56" s="27"/>
      <c r="H56" s="47"/>
      <c r="I56" s="27"/>
      <c r="J56" s="47"/>
      <c r="K56" s="32"/>
      <c r="L56" s="48"/>
      <c r="M56" s="32"/>
      <c r="N56" s="48"/>
      <c r="O56" s="32"/>
      <c r="P56" s="48"/>
      <c r="Q56" s="32"/>
      <c r="R56" s="48"/>
      <c r="S56" s="32"/>
      <c r="T56" s="48"/>
      <c r="U56" s="30" t="s">
        <v>38</v>
      </c>
    </row>
    <row r="57" spans="1:21" ht="21.95" customHeight="1" x14ac:dyDescent="0.25">
      <c r="A57" s="4">
        <v>52</v>
      </c>
      <c r="B57" s="36" t="str">
        <f t="shared" si="0"/>
        <v/>
      </c>
      <c r="C57" s="44"/>
      <c r="D57" s="46"/>
      <c r="E57" s="29"/>
      <c r="F57" s="47"/>
      <c r="G57" s="29"/>
      <c r="H57" s="47"/>
      <c r="I57" s="29"/>
      <c r="J57" s="47"/>
      <c r="K57" s="31"/>
      <c r="L57" s="48"/>
      <c r="M57" s="31"/>
      <c r="N57" s="48"/>
      <c r="O57" s="31"/>
      <c r="P57" s="48"/>
      <c r="Q57" s="31"/>
      <c r="R57" s="48"/>
      <c r="S57" s="31"/>
      <c r="T57" s="48"/>
      <c r="U57" s="14" t="s">
        <v>38</v>
      </c>
    </row>
    <row r="58" spans="1:21" ht="21.95" customHeight="1" x14ac:dyDescent="0.25">
      <c r="A58" s="3">
        <v>53</v>
      </c>
      <c r="B58" s="69" t="str">
        <f t="shared" si="0"/>
        <v/>
      </c>
      <c r="C58" s="43"/>
      <c r="D58" s="46"/>
      <c r="E58" s="27"/>
      <c r="F58" s="47"/>
      <c r="G58" s="27"/>
      <c r="H58" s="47"/>
      <c r="I58" s="27"/>
      <c r="J58" s="47"/>
      <c r="K58" s="32"/>
      <c r="L58" s="48"/>
      <c r="M58" s="32"/>
      <c r="N58" s="48"/>
      <c r="O58" s="32"/>
      <c r="P58" s="48"/>
      <c r="Q58" s="32"/>
      <c r="R58" s="48"/>
      <c r="S58" s="32"/>
      <c r="T58" s="48"/>
      <c r="U58" s="30" t="s">
        <v>38</v>
      </c>
    </row>
    <row r="59" spans="1:21" ht="21.95" customHeight="1" x14ac:dyDescent="0.25">
      <c r="A59" s="4">
        <v>54</v>
      </c>
      <c r="B59" s="36" t="str">
        <f t="shared" si="0"/>
        <v/>
      </c>
      <c r="C59" s="44"/>
      <c r="D59" s="46"/>
      <c r="E59" s="29"/>
      <c r="F59" s="47"/>
      <c r="G59" s="29"/>
      <c r="H59" s="47"/>
      <c r="I59" s="29"/>
      <c r="J59" s="47"/>
      <c r="K59" s="31"/>
      <c r="L59" s="48"/>
      <c r="M59" s="31"/>
      <c r="N59" s="48"/>
      <c r="O59" s="31"/>
      <c r="P59" s="48"/>
      <c r="Q59" s="31"/>
      <c r="R59" s="48"/>
      <c r="S59" s="31"/>
      <c r="T59" s="48"/>
      <c r="U59" s="14" t="s">
        <v>38</v>
      </c>
    </row>
    <row r="60" spans="1:21" ht="21.95" customHeight="1" x14ac:dyDescent="0.25">
      <c r="A60" s="3">
        <v>55</v>
      </c>
      <c r="B60" s="69" t="str">
        <f t="shared" si="0"/>
        <v/>
      </c>
      <c r="C60" s="43"/>
      <c r="D60" s="46"/>
      <c r="E60" s="27"/>
      <c r="F60" s="47"/>
      <c r="G60" s="27"/>
      <c r="H60" s="47"/>
      <c r="I60" s="27"/>
      <c r="J60" s="47"/>
      <c r="K60" s="32"/>
      <c r="L60" s="48"/>
      <c r="M60" s="32"/>
      <c r="N60" s="48"/>
      <c r="O60" s="32"/>
      <c r="P60" s="48"/>
      <c r="Q60" s="32"/>
      <c r="R60" s="48"/>
      <c r="S60" s="32"/>
      <c r="T60" s="48"/>
      <c r="U60" s="30" t="s">
        <v>38</v>
      </c>
    </row>
    <row r="61" spans="1:21" ht="21.95" customHeight="1" x14ac:dyDescent="0.25">
      <c r="A61" s="4">
        <v>56</v>
      </c>
      <c r="B61" s="36" t="str">
        <f t="shared" si="0"/>
        <v/>
      </c>
      <c r="C61" s="44"/>
      <c r="D61" s="46"/>
      <c r="E61" s="29"/>
      <c r="F61" s="47"/>
      <c r="G61" s="29"/>
      <c r="H61" s="47"/>
      <c r="I61" s="29"/>
      <c r="J61" s="47"/>
      <c r="K61" s="31"/>
      <c r="L61" s="48"/>
      <c r="M61" s="31"/>
      <c r="N61" s="48"/>
      <c r="O61" s="31"/>
      <c r="P61" s="48"/>
      <c r="Q61" s="31"/>
      <c r="R61" s="48"/>
      <c r="S61" s="31"/>
      <c r="T61" s="48"/>
      <c r="U61" s="14" t="s">
        <v>38</v>
      </c>
    </row>
    <row r="62" spans="1:21" ht="21.95" customHeight="1" x14ac:dyDescent="0.25">
      <c r="A62" s="3">
        <v>57</v>
      </c>
      <c r="B62" s="69" t="str">
        <f t="shared" si="0"/>
        <v/>
      </c>
      <c r="C62" s="43"/>
      <c r="D62" s="46"/>
      <c r="E62" s="27"/>
      <c r="F62" s="47"/>
      <c r="G62" s="27"/>
      <c r="H62" s="47"/>
      <c r="I62" s="27"/>
      <c r="J62" s="47"/>
      <c r="K62" s="32"/>
      <c r="L62" s="48"/>
      <c r="M62" s="32"/>
      <c r="N62" s="48"/>
      <c r="O62" s="32"/>
      <c r="P62" s="48"/>
      <c r="Q62" s="32"/>
      <c r="R62" s="48"/>
      <c r="S62" s="32"/>
      <c r="T62" s="48"/>
      <c r="U62" s="30" t="s">
        <v>38</v>
      </c>
    </row>
    <row r="63" spans="1:21" ht="21.95" customHeight="1" x14ac:dyDescent="0.25">
      <c r="A63" s="4">
        <v>58</v>
      </c>
      <c r="B63" s="36" t="str">
        <f t="shared" si="0"/>
        <v/>
      </c>
      <c r="C63" s="44"/>
      <c r="D63" s="46"/>
      <c r="E63" s="29"/>
      <c r="F63" s="47"/>
      <c r="G63" s="29"/>
      <c r="H63" s="47"/>
      <c r="I63" s="29"/>
      <c r="J63" s="47"/>
      <c r="K63" s="31"/>
      <c r="L63" s="48"/>
      <c r="M63" s="31"/>
      <c r="N63" s="48"/>
      <c r="O63" s="31"/>
      <c r="P63" s="48"/>
      <c r="Q63" s="31"/>
      <c r="R63" s="48"/>
      <c r="S63" s="31"/>
      <c r="T63" s="48"/>
      <c r="U63" s="14" t="s">
        <v>38</v>
      </c>
    </row>
    <row r="64" spans="1:21" ht="21.95" customHeight="1" x14ac:dyDescent="0.25">
      <c r="A64" s="3">
        <v>59</v>
      </c>
      <c r="B64" s="69" t="str">
        <f t="shared" si="0"/>
        <v/>
      </c>
      <c r="C64" s="43"/>
      <c r="D64" s="46"/>
      <c r="E64" s="27"/>
      <c r="F64" s="47"/>
      <c r="G64" s="27"/>
      <c r="H64" s="47"/>
      <c r="I64" s="27"/>
      <c r="J64" s="47"/>
      <c r="K64" s="32"/>
      <c r="L64" s="48"/>
      <c r="M64" s="32"/>
      <c r="N64" s="48"/>
      <c r="O64" s="32"/>
      <c r="P64" s="48"/>
      <c r="Q64" s="32"/>
      <c r="R64" s="48"/>
      <c r="S64" s="32"/>
      <c r="T64" s="48"/>
      <c r="U64" s="30" t="s">
        <v>38</v>
      </c>
    </row>
    <row r="65" spans="1:21" ht="21.95" customHeight="1" x14ac:dyDescent="0.25">
      <c r="A65" s="4">
        <v>60</v>
      </c>
      <c r="B65" s="36" t="str">
        <f t="shared" si="0"/>
        <v/>
      </c>
      <c r="C65" s="44"/>
      <c r="D65" s="46"/>
      <c r="E65" s="29"/>
      <c r="F65" s="47"/>
      <c r="G65" s="29"/>
      <c r="H65" s="47"/>
      <c r="I65" s="29"/>
      <c r="J65" s="47"/>
      <c r="K65" s="31"/>
      <c r="L65" s="48"/>
      <c r="M65" s="31"/>
      <c r="N65" s="48"/>
      <c r="O65" s="31"/>
      <c r="P65" s="48"/>
      <c r="Q65" s="31"/>
      <c r="R65" s="48"/>
      <c r="S65" s="31"/>
      <c r="T65" s="48"/>
      <c r="U65" s="14" t="s">
        <v>38</v>
      </c>
    </row>
    <row r="66" spans="1:21" ht="21.95" customHeight="1" x14ac:dyDescent="0.25">
      <c r="A66" s="3">
        <v>61</v>
      </c>
      <c r="B66" s="69" t="str">
        <f t="shared" si="0"/>
        <v/>
      </c>
      <c r="C66" s="43"/>
      <c r="D66" s="46"/>
      <c r="E66" s="27"/>
      <c r="F66" s="47"/>
      <c r="G66" s="27"/>
      <c r="H66" s="47"/>
      <c r="I66" s="27"/>
      <c r="J66" s="47"/>
      <c r="K66" s="32"/>
      <c r="L66" s="48"/>
      <c r="M66" s="32"/>
      <c r="N66" s="48"/>
      <c r="O66" s="32"/>
      <c r="P66" s="48"/>
      <c r="Q66" s="32"/>
      <c r="R66" s="48"/>
      <c r="S66" s="32"/>
      <c r="T66" s="48"/>
      <c r="U66" s="30" t="s">
        <v>38</v>
      </c>
    </row>
    <row r="67" spans="1:21" ht="21.95" customHeight="1" x14ac:dyDescent="0.25">
      <c r="A67" s="4">
        <v>62</v>
      </c>
      <c r="B67" s="36" t="str">
        <f t="shared" si="0"/>
        <v/>
      </c>
      <c r="C67" s="44"/>
      <c r="D67" s="46"/>
      <c r="E67" s="29"/>
      <c r="F67" s="47"/>
      <c r="G67" s="29"/>
      <c r="H67" s="47"/>
      <c r="I67" s="29"/>
      <c r="J67" s="47"/>
      <c r="K67" s="31"/>
      <c r="L67" s="48"/>
      <c r="M67" s="31"/>
      <c r="N67" s="48"/>
      <c r="O67" s="31"/>
      <c r="P67" s="48"/>
      <c r="Q67" s="31"/>
      <c r="R67" s="48"/>
      <c r="S67" s="31"/>
      <c r="T67" s="48"/>
      <c r="U67" s="14" t="s">
        <v>38</v>
      </c>
    </row>
    <row r="68" spans="1:21" ht="21.95" customHeight="1" x14ac:dyDescent="0.25">
      <c r="A68" s="3">
        <v>63</v>
      </c>
      <c r="B68" s="69" t="str">
        <f t="shared" si="0"/>
        <v/>
      </c>
      <c r="C68" s="43"/>
      <c r="D68" s="46"/>
      <c r="E68" s="27"/>
      <c r="F68" s="47"/>
      <c r="G68" s="27"/>
      <c r="H68" s="47"/>
      <c r="I68" s="27"/>
      <c r="J68" s="47"/>
      <c r="K68" s="32"/>
      <c r="L68" s="48"/>
      <c r="M68" s="32"/>
      <c r="N68" s="48"/>
      <c r="O68" s="32"/>
      <c r="P68" s="48"/>
      <c r="Q68" s="32"/>
      <c r="R68" s="48"/>
      <c r="S68" s="32"/>
      <c r="T68" s="48"/>
      <c r="U68" s="30" t="s">
        <v>38</v>
      </c>
    </row>
    <row r="69" spans="1:21" ht="21.95" customHeight="1" x14ac:dyDescent="0.25">
      <c r="A69" s="4">
        <v>64</v>
      </c>
      <c r="B69" s="36" t="str">
        <f t="shared" si="0"/>
        <v/>
      </c>
      <c r="C69" s="44"/>
      <c r="D69" s="46"/>
      <c r="E69" s="29"/>
      <c r="F69" s="47"/>
      <c r="G69" s="29"/>
      <c r="H69" s="47"/>
      <c r="I69" s="29"/>
      <c r="J69" s="47"/>
      <c r="K69" s="31"/>
      <c r="L69" s="48"/>
      <c r="M69" s="31"/>
      <c r="N69" s="48"/>
      <c r="O69" s="31"/>
      <c r="P69" s="48"/>
      <c r="Q69" s="31"/>
      <c r="R69" s="48"/>
      <c r="S69" s="31"/>
      <c r="T69" s="48"/>
      <c r="U69" s="14" t="s">
        <v>38</v>
      </c>
    </row>
    <row r="70" spans="1:21" ht="21.95" customHeight="1" x14ac:dyDescent="0.25">
      <c r="A70" s="3">
        <v>65</v>
      </c>
      <c r="B70" s="69" t="str">
        <f t="shared" si="0"/>
        <v/>
      </c>
      <c r="C70" s="43"/>
      <c r="D70" s="46"/>
      <c r="E70" s="27"/>
      <c r="F70" s="47"/>
      <c r="G70" s="27"/>
      <c r="H70" s="47"/>
      <c r="I70" s="27"/>
      <c r="J70" s="47"/>
      <c r="K70" s="32"/>
      <c r="L70" s="48"/>
      <c r="M70" s="32"/>
      <c r="N70" s="48"/>
      <c r="O70" s="32"/>
      <c r="P70" s="48"/>
      <c r="Q70" s="32"/>
      <c r="R70" s="48"/>
      <c r="S70" s="32"/>
      <c r="T70" s="48"/>
      <c r="U70" s="30" t="s">
        <v>38</v>
      </c>
    </row>
    <row r="71" spans="1:21" ht="21.95" customHeight="1" x14ac:dyDescent="0.25">
      <c r="A71" s="4">
        <v>66</v>
      </c>
      <c r="B71" s="36" t="str">
        <f t="shared" si="0"/>
        <v/>
      </c>
      <c r="C71" s="44"/>
      <c r="D71" s="46"/>
      <c r="E71" s="29"/>
      <c r="F71" s="47"/>
      <c r="G71" s="29"/>
      <c r="H71" s="47"/>
      <c r="I71" s="29"/>
      <c r="J71" s="47"/>
      <c r="K71" s="31"/>
      <c r="L71" s="48"/>
      <c r="M71" s="31"/>
      <c r="N71" s="48"/>
      <c r="O71" s="31"/>
      <c r="P71" s="48"/>
      <c r="Q71" s="31"/>
      <c r="R71" s="48"/>
      <c r="S71" s="31"/>
      <c r="T71" s="48"/>
      <c r="U71" s="14" t="s">
        <v>38</v>
      </c>
    </row>
    <row r="72" spans="1:21" ht="21.95" customHeight="1" x14ac:dyDescent="0.25">
      <c r="A72" s="3">
        <v>67</v>
      </c>
      <c r="B72" s="69" t="str">
        <f t="shared" ref="B72:B103" si="1">IF(C72&lt;&gt;"",$B$6,"")</f>
        <v/>
      </c>
      <c r="C72" s="43"/>
      <c r="D72" s="46"/>
      <c r="E72" s="27"/>
      <c r="F72" s="47"/>
      <c r="G72" s="27"/>
      <c r="H72" s="47"/>
      <c r="I72" s="27"/>
      <c r="J72" s="47"/>
      <c r="K72" s="32"/>
      <c r="L72" s="48"/>
      <c r="M72" s="32"/>
      <c r="N72" s="48"/>
      <c r="O72" s="32"/>
      <c r="P72" s="48"/>
      <c r="Q72" s="32"/>
      <c r="R72" s="48"/>
      <c r="S72" s="32"/>
      <c r="T72" s="48"/>
      <c r="U72" s="30" t="s">
        <v>38</v>
      </c>
    </row>
    <row r="73" spans="1:21" ht="21.95" customHeight="1" x14ac:dyDescent="0.25">
      <c r="A73" s="4">
        <v>68</v>
      </c>
      <c r="B73" s="36" t="str">
        <f t="shared" si="1"/>
        <v/>
      </c>
      <c r="C73" s="44"/>
      <c r="D73" s="46"/>
      <c r="E73" s="29"/>
      <c r="F73" s="47"/>
      <c r="G73" s="29"/>
      <c r="H73" s="47"/>
      <c r="I73" s="29"/>
      <c r="J73" s="47"/>
      <c r="K73" s="31"/>
      <c r="L73" s="48"/>
      <c r="M73" s="31"/>
      <c r="N73" s="48"/>
      <c r="O73" s="31"/>
      <c r="P73" s="48"/>
      <c r="Q73" s="31"/>
      <c r="R73" s="48"/>
      <c r="S73" s="31"/>
      <c r="T73" s="48"/>
      <c r="U73" s="14" t="s">
        <v>38</v>
      </c>
    </row>
    <row r="74" spans="1:21" ht="21.95" customHeight="1" x14ac:dyDescent="0.25">
      <c r="A74" s="3">
        <v>69</v>
      </c>
      <c r="B74" s="69" t="str">
        <f t="shared" si="1"/>
        <v/>
      </c>
      <c r="C74" s="43"/>
      <c r="D74" s="46"/>
      <c r="E74" s="27"/>
      <c r="F74" s="47"/>
      <c r="G74" s="27"/>
      <c r="H74" s="47"/>
      <c r="I74" s="27"/>
      <c r="J74" s="47"/>
      <c r="K74" s="32"/>
      <c r="L74" s="48"/>
      <c r="M74" s="32"/>
      <c r="N74" s="48"/>
      <c r="O74" s="32"/>
      <c r="P74" s="48"/>
      <c r="Q74" s="32"/>
      <c r="R74" s="48"/>
      <c r="S74" s="32"/>
      <c r="T74" s="48"/>
      <c r="U74" s="30" t="s">
        <v>38</v>
      </c>
    </row>
    <row r="75" spans="1:21" ht="21.95" customHeight="1" x14ac:dyDescent="0.25">
      <c r="A75" s="4">
        <v>70</v>
      </c>
      <c r="B75" s="36" t="str">
        <f t="shared" si="1"/>
        <v/>
      </c>
      <c r="C75" s="44"/>
      <c r="D75" s="46"/>
      <c r="E75" s="29"/>
      <c r="F75" s="47"/>
      <c r="G75" s="29"/>
      <c r="H75" s="47"/>
      <c r="I75" s="29"/>
      <c r="J75" s="47"/>
      <c r="K75" s="31"/>
      <c r="L75" s="48"/>
      <c r="M75" s="31"/>
      <c r="N75" s="48"/>
      <c r="O75" s="31"/>
      <c r="P75" s="48"/>
      <c r="Q75" s="31"/>
      <c r="R75" s="48"/>
      <c r="S75" s="31"/>
      <c r="T75" s="48"/>
      <c r="U75" s="14" t="s">
        <v>38</v>
      </c>
    </row>
    <row r="76" spans="1:21" ht="21.95" customHeight="1" x14ac:dyDescent="0.25">
      <c r="A76" s="3">
        <v>71</v>
      </c>
      <c r="B76" s="69" t="str">
        <f t="shared" si="1"/>
        <v/>
      </c>
      <c r="C76" s="43"/>
      <c r="D76" s="46"/>
      <c r="E76" s="27"/>
      <c r="F76" s="47"/>
      <c r="G76" s="27"/>
      <c r="H76" s="47"/>
      <c r="I76" s="27"/>
      <c r="J76" s="47"/>
      <c r="K76" s="32"/>
      <c r="L76" s="48"/>
      <c r="M76" s="32"/>
      <c r="N76" s="48"/>
      <c r="O76" s="32"/>
      <c r="P76" s="48"/>
      <c r="Q76" s="32"/>
      <c r="R76" s="48"/>
      <c r="S76" s="32"/>
      <c r="T76" s="48"/>
      <c r="U76" s="30" t="s">
        <v>38</v>
      </c>
    </row>
    <row r="77" spans="1:21" ht="21.95" customHeight="1" x14ac:dyDescent="0.25">
      <c r="A77" s="4">
        <v>72</v>
      </c>
      <c r="B77" s="36" t="str">
        <f t="shared" si="1"/>
        <v/>
      </c>
      <c r="C77" s="44"/>
      <c r="D77" s="46"/>
      <c r="E77" s="29"/>
      <c r="F77" s="47"/>
      <c r="G77" s="29"/>
      <c r="H77" s="47"/>
      <c r="I77" s="29"/>
      <c r="J77" s="47"/>
      <c r="K77" s="31"/>
      <c r="L77" s="48"/>
      <c r="M77" s="31"/>
      <c r="N77" s="48"/>
      <c r="O77" s="31"/>
      <c r="P77" s="48"/>
      <c r="Q77" s="31"/>
      <c r="R77" s="48"/>
      <c r="S77" s="31"/>
      <c r="T77" s="48"/>
      <c r="U77" s="14" t="s">
        <v>38</v>
      </c>
    </row>
    <row r="78" spans="1:21" ht="21.95" customHeight="1" x14ac:dyDescent="0.25">
      <c r="A78" s="3">
        <v>73</v>
      </c>
      <c r="B78" s="69" t="str">
        <f t="shared" si="1"/>
        <v/>
      </c>
      <c r="C78" s="43"/>
      <c r="D78" s="46"/>
      <c r="E78" s="27"/>
      <c r="F78" s="47"/>
      <c r="G78" s="27"/>
      <c r="H78" s="47"/>
      <c r="I78" s="27"/>
      <c r="J78" s="47"/>
      <c r="K78" s="32"/>
      <c r="L78" s="48"/>
      <c r="M78" s="32"/>
      <c r="N78" s="48"/>
      <c r="O78" s="32"/>
      <c r="P78" s="48"/>
      <c r="Q78" s="32"/>
      <c r="R78" s="48"/>
      <c r="S78" s="32"/>
      <c r="T78" s="48"/>
      <c r="U78" s="30" t="s">
        <v>38</v>
      </c>
    </row>
    <row r="79" spans="1:21" ht="21.95" customHeight="1" x14ac:dyDescent="0.25">
      <c r="A79" s="4">
        <v>74</v>
      </c>
      <c r="B79" s="36" t="str">
        <f t="shared" si="1"/>
        <v/>
      </c>
      <c r="C79" s="44"/>
      <c r="D79" s="46"/>
      <c r="E79" s="29"/>
      <c r="F79" s="47"/>
      <c r="G79" s="29"/>
      <c r="H79" s="47"/>
      <c r="I79" s="29"/>
      <c r="J79" s="47"/>
      <c r="K79" s="31"/>
      <c r="L79" s="48"/>
      <c r="M79" s="31"/>
      <c r="N79" s="48"/>
      <c r="O79" s="31"/>
      <c r="P79" s="48"/>
      <c r="Q79" s="31"/>
      <c r="R79" s="48"/>
      <c r="S79" s="31"/>
      <c r="T79" s="48"/>
      <c r="U79" s="14" t="s">
        <v>38</v>
      </c>
    </row>
    <row r="80" spans="1:21" ht="21.95" customHeight="1" x14ac:dyDescent="0.25">
      <c r="A80" s="3">
        <v>75</v>
      </c>
      <c r="B80" s="69" t="str">
        <f t="shared" si="1"/>
        <v/>
      </c>
      <c r="C80" s="43"/>
      <c r="D80" s="46"/>
      <c r="E80" s="27"/>
      <c r="F80" s="47"/>
      <c r="G80" s="27"/>
      <c r="H80" s="47"/>
      <c r="I80" s="27"/>
      <c r="J80" s="47"/>
      <c r="K80" s="32"/>
      <c r="L80" s="48"/>
      <c r="M80" s="32"/>
      <c r="N80" s="48"/>
      <c r="O80" s="32"/>
      <c r="P80" s="48"/>
      <c r="Q80" s="32"/>
      <c r="R80" s="48"/>
      <c r="S80" s="32"/>
      <c r="T80" s="48"/>
      <c r="U80" s="30" t="s">
        <v>38</v>
      </c>
    </row>
    <row r="81" spans="1:21" ht="21.95" customHeight="1" x14ac:dyDescent="0.25">
      <c r="A81" s="4">
        <v>76</v>
      </c>
      <c r="B81" s="36" t="str">
        <f t="shared" si="1"/>
        <v/>
      </c>
      <c r="C81" s="44"/>
      <c r="D81" s="46"/>
      <c r="E81" s="29"/>
      <c r="F81" s="47"/>
      <c r="G81" s="29"/>
      <c r="H81" s="47"/>
      <c r="I81" s="29"/>
      <c r="J81" s="47"/>
      <c r="K81" s="31"/>
      <c r="L81" s="48"/>
      <c r="M81" s="31"/>
      <c r="N81" s="48"/>
      <c r="O81" s="31"/>
      <c r="P81" s="48"/>
      <c r="Q81" s="31"/>
      <c r="R81" s="48"/>
      <c r="S81" s="31"/>
      <c r="T81" s="48"/>
      <c r="U81" s="14" t="s">
        <v>38</v>
      </c>
    </row>
    <row r="82" spans="1:21" ht="21.95" customHeight="1" x14ac:dyDescent="0.25">
      <c r="A82" s="3">
        <v>77</v>
      </c>
      <c r="B82" s="69" t="str">
        <f t="shared" si="1"/>
        <v/>
      </c>
      <c r="C82" s="43"/>
      <c r="D82" s="46"/>
      <c r="E82" s="27"/>
      <c r="F82" s="47"/>
      <c r="G82" s="27"/>
      <c r="H82" s="47"/>
      <c r="I82" s="27"/>
      <c r="J82" s="47"/>
      <c r="K82" s="32"/>
      <c r="L82" s="48"/>
      <c r="M82" s="32"/>
      <c r="N82" s="48"/>
      <c r="O82" s="32"/>
      <c r="P82" s="48"/>
      <c r="Q82" s="32"/>
      <c r="R82" s="48"/>
      <c r="S82" s="32"/>
      <c r="T82" s="48"/>
      <c r="U82" s="30" t="s">
        <v>38</v>
      </c>
    </row>
    <row r="83" spans="1:21" ht="21.95" customHeight="1" x14ac:dyDescent="0.25">
      <c r="A83" s="4">
        <v>78</v>
      </c>
      <c r="B83" s="36" t="str">
        <f t="shared" si="1"/>
        <v/>
      </c>
      <c r="C83" s="44"/>
      <c r="D83" s="46"/>
      <c r="E83" s="29"/>
      <c r="F83" s="47"/>
      <c r="G83" s="29"/>
      <c r="H83" s="47"/>
      <c r="I83" s="29"/>
      <c r="J83" s="47"/>
      <c r="K83" s="31"/>
      <c r="L83" s="48"/>
      <c r="M83" s="31"/>
      <c r="N83" s="48"/>
      <c r="O83" s="31"/>
      <c r="P83" s="48"/>
      <c r="Q83" s="31"/>
      <c r="R83" s="48"/>
      <c r="S83" s="31"/>
      <c r="T83" s="48"/>
      <c r="U83" s="14" t="s">
        <v>38</v>
      </c>
    </row>
    <row r="84" spans="1:21" ht="21.95" customHeight="1" x14ac:dyDescent="0.25">
      <c r="A84" s="3">
        <v>79</v>
      </c>
      <c r="B84" s="69" t="str">
        <f t="shared" si="1"/>
        <v/>
      </c>
      <c r="C84" s="43"/>
      <c r="D84" s="46"/>
      <c r="E84" s="27"/>
      <c r="F84" s="47"/>
      <c r="G84" s="27"/>
      <c r="H84" s="47"/>
      <c r="I84" s="27"/>
      <c r="J84" s="47"/>
      <c r="K84" s="32"/>
      <c r="L84" s="48"/>
      <c r="M84" s="32"/>
      <c r="N84" s="48"/>
      <c r="O84" s="32"/>
      <c r="P84" s="48"/>
      <c r="Q84" s="32"/>
      <c r="R84" s="48"/>
      <c r="S84" s="32"/>
      <c r="T84" s="48"/>
      <c r="U84" s="30" t="s">
        <v>38</v>
      </c>
    </row>
    <row r="85" spans="1:21" ht="21.95" customHeight="1" x14ac:dyDescent="0.25">
      <c r="A85" s="4">
        <v>80</v>
      </c>
      <c r="B85" s="36" t="str">
        <f t="shared" si="1"/>
        <v/>
      </c>
      <c r="C85" s="44"/>
      <c r="D85" s="46"/>
      <c r="E85" s="29"/>
      <c r="F85" s="47"/>
      <c r="G85" s="29"/>
      <c r="H85" s="47"/>
      <c r="I85" s="29"/>
      <c r="J85" s="47"/>
      <c r="K85" s="31"/>
      <c r="L85" s="48"/>
      <c r="M85" s="31"/>
      <c r="N85" s="48"/>
      <c r="O85" s="31"/>
      <c r="P85" s="48"/>
      <c r="Q85" s="31"/>
      <c r="R85" s="48"/>
      <c r="S85" s="31"/>
      <c r="T85" s="48"/>
      <c r="U85" s="14" t="s">
        <v>38</v>
      </c>
    </row>
    <row r="86" spans="1:21" ht="21.95" customHeight="1" x14ac:dyDescent="0.25">
      <c r="A86" s="3">
        <v>81</v>
      </c>
      <c r="B86" s="69" t="str">
        <f t="shared" si="1"/>
        <v/>
      </c>
      <c r="C86" s="43"/>
      <c r="D86" s="46"/>
      <c r="E86" s="27"/>
      <c r="F86" s="47"/>
      <c r="G86" s="27"/>
      <c r="H86" s="47"/>
      <c r="I86" s="27"/>
      <c r="J86" s="47"/>
      <c r="K86" s="32"/>
      <c r="L86" s="48"/>
      <c r="M86" s="32"/>
      <c r="N86" s="48"/>
      <c r="O86" s="32"/>
      <c r="P86" s="48"/>
      <c r="Q86" s="32"/>
      <c r="R86" s="48"/>
      <c r="S86" s="32"/>
      <c r="T86" s="48"/>
      <c r="U86" s="30" t="s">
        <v>38</v>
      </c>
    </row>
    <row r="87" spans="1:21" ht="21.95" customHeight="1" x14ac:dyDescent="0.25">
      <c r="A87" s="4">
        <v>82</v>
      </c>
      <c r="B87" s="36" t="str">
        <f t="shared" si="1"/>
        <v/>
      </c>
      <c r="C87" s="44"/>
      <c r="D87" s="46"/>
      <c r="E87" s="29"/>
      <c r="F87" s="47"/>
      <c r="G87" s="29"/>
      <c r="H87" s="47"/>
      <c r="I87" s="29"/>
      <c r="J87" s="47"/>
      <c r="K87" s="31"/>
      <c r="L87" s="48"/>
      <c r="M87" s="31"/>
      <c r="N87" s="48"/>
      <c r="O87" s="31"/>
      <c r="P87" s="48"/>
      <c r="Q87" s="31"/>
      <c r="R87" s="48"/>
      <c r="S87" s="31"/>
      <c r="T87" s="48"/>
      <c r="U87" s="14" t="s">
        <v>38</v>
      </c>
    </row>
    <row r="88" spans="1:21" ht="21.95" customHeight="1" x14ac:dyDescent="0.25">
      <c r="A88" s="3">
        <v>83</v>
      </c>
      <c r="B88" s="69" t="str">
        <f t="shared" si="1"/>
        <v/>
      </c>
      <c r="C88" s="43"/>
      <c r="D88" s="46"/>
      <c r="E88" s="27"/>
      <c r="F88" s="47"/>
      <c r="G88" s="27"/>
      <c r="H88" s="47"/>
      <c r="I88" s="27"/>
      <c r="J88" s="47"/>
      <c r="K88" s="32"/>
      <c r="L88" s="48"/>
      <c r="M88" s="32"/>
      <c r="N88" s="48"/>
      <c r="O88" s="32"/>
      <c r="P88" s="48"/>
      <c r="Q88" s="32"/>
      <c r="R88" s="48"/>
      <c r="S88" s="32"/>
      <c r="T88" s="48"/>
      <c r="U88" s="30" t="s">
        <v>38</v>
      </c>
    </row>
    <row r="89" spans="1:21" ht="21.95" customHeight="1" x14ac:dyDescent="0.25">
      <c r="A89" s="4">
        <v>84</v>
      </c>
      <c r="B89" s="36" t="str">
        <f t="shared" si="1"/>
        <v/>
      </c>
      <c r="C89" s="44"/>
      <c r="D89" s="46"/>
      <c r="E89" s="29"/>
      <c r="F89" s="47"/>
      <c r="G89" s="29"/>
      <c r="H89" s="47"/>
      <c r="I89" s="29"/>
      <c r="J89" s="47"/>
      <c r="K89" s="31"/>
      <c r="L89" s="48"/>
      <c r="M89" s="31"/>
      <c r="N89" s="48"/>
      <c r="O89" s="31"/>
      <c r="P89" s="48"/>
      <c r="Q89" s="31"/>
      <c r="R89" s="48"/>
      <c r="S89" s="31"/>
      <c r="T89" s="48"/>
      <c r="U89" s="14" t="s">
        <v>38</v>
      </c>
    </row>
    <row r="90" spans="1:21" ht="21.95" customHeight="1" x14ac:dyDescent="0.25">
      <c r="A90" s="3">
        <v>85</v>
      </c>
      <c r="B90" s="69" t="str">
        <f t="shared" si="1"/>
        <v/>
      </c>
      <c r="C90" s="43"/>
      <c r="D90" s="46"/>
      <c r="E90" s="27"/>
      <c r="F90" s="47"/>
      <c r="G90" s="27"/>
      <c r="H90" s="47"/>
      <c r="I90" s="27"/>
      <c r="J90" s="47"/>
      <c r="K90" s="32"/>
      <c r="L90" s="48"/>
      <c r="M90" s="32"/>
      <c r="N90" s="48"/>
      <c r="O90" s="32"/>
      <c r="P90" s="48"/>
      <c r="Q90" s="32"/>
      <c r="R90" s="48"/>
      <c r="S90" s="32"/>
      <c r="T90" s="48"/>
      <c r="U90" s="30" t="s">
        <v>38</v>
      </c>
    </row>
    <row r="91" spans="1:21" ht="21.95" customHeight="1" x14ac:dyDescent="0.25">
      <c r="A91" s="4">
        <v>86</v>
      </c>
      <c r="B91" s="36" t="str">
        <f t="shared" si="1"/>
        <v/>
      </c>
      <c r="C91" s="44"/>
      <c r="D91" s="46"/>
      <c r="E91" s="29"/>
      <c r="F91" s="47"/>
      <c r="G91" s="29"/>
      <c r="H91" s="47"/>
      <c r="I91" s="29"/>
      <c r="J91" s="47"/>
      <c r="K91" s="31"/>
      <c r="L91" s="48"/>
      <c r="M91" s="31"/>
      <c r="N91" s="48"/>
      <c r="O91" s="31"/>
      <c r="P91" s="48"/>
      <c r="Q91" s="31"/>
      <c r="R91" s="48"/>
      <c r="S91" s="31"/>
      <c r="T91" s="48"/>
      <c r="U91" s="14" t="s">
        <v>38</v>
      </c>
    </row>
    <row r="92" spans="1:21" ht="21.95" customHeight="1" x14ac:dyDescent="0.25">
      <c r="A92" s="3">
        <v>87</v>
      </c>
      <c r="B92" s="69" t="str">
        <f t="shared" si="1"/>
        <v/>
      </c>
      <c r="C92" s="43"/>
      <c r="D92" s="46"/>
      <c r="E92" s="27"/>
      <c r="F92" s="47"/>
      <c r="G92" s="27"/>
      <c r="H92" s="47"/>
      <c r="I92" s="27"/>
      <c r="J92" s="47"/>
      <c r="K92" s="32"/>
      <c r="L92" s="48"/>
      <c r="M92" s="32"/>
      <c r="N92" s="48"/>
      <c r="O92" s="32"/>
      <c r="P92" s="48"/>
      <c r="Q92" s="32"/>
      <c r="R92" s="48"/>
      <c r="S92" s="32"/>
      <c r="T92" s="48"/>
      <c r="U92" s="30" t="s">
        <v>38</v>
      </c>
    </row>
    <row r="93" spans="1:21" ht="21.95" customHeight="1" x14ac:dyDescent="0.25">
      <c r="A93" s="4">
        <v>88</v>
      </c>
      <c r="B93" s="36" t="str">
        <f t="shared" si="1"/>
        <v/>
      </c>
      <c r="C93" s="44"/>
      <c r="D93" s="46"/>
      <c r="E93" s="29"/>
      <c r="F93" s="47"/>
      <c r="G93" s="29"/>
      <c r="H93" s="47"/>
      <c r="I93" s="29"/>
      <c r="J93" s="47"/>
      <c r="K93" s="31"/>
      <c r="L93" s="48"/>
      <c r="M93" s="31"/>
      <c r="N93" s="48"/>
      <c r="O93" s="31"/>
      <c r="P93" s="48"/>
      <c r="Q93" s="31"/>
      <c r="R93" s="48"/>
      <c r="S93" s="31"/>
      <c r="T93" s="48"/>
      <c r="U93" s="14" t="s">
        <v>38</v>
      </c>
    </row>
    <row r="94" spans="1:21" ht="21.95" customHeight="1" x14ac:dyDescent="0.25">
      <c r="A94" s="3">
        <v>89</v>
      </c>
      <c r="B94" s="69" t="str">
        <f t="shared" si="1"/>
        <v/>
      </c>
      <c r="C94" s="43"/>
      <c r="D94" s="46"/>
      <c r="E94" s="27"/>
      <c r="F94" s="47"/>
      <c r="G94" s="27"/>
      <c r="H94" s="47"/>
      <c r="I94" s="27"/>
      <c r="J94" s="47"/>
      <c r="K94" s="32"/>
      <c r="L94" s="48"/>
      <c r="M94" s="32"/>
      <c r="N94" s="48"/>
      <c r="O94" s="32"/>
      <c r="P94" s="48"/>
      <c r="Q94" s="32"/>
      <c r="R94" s="48"/>
      <c r="S94" s="32"/>
      <c r="T94" s="48"/>
      <c r="U94" s="30" t="s">
        <v>38</v>
      </c>
    </row>
    <row r="95" spans="1:21" ht="21.95" customHeight="1" x14ac:dyDescent="0.25">
      <c r="A95" s="4">
        <v>90</v>
      </c>
      <c r="B95" s="36" t="str">
        <f t="shared" si="1"/>
        <v/>
      </c>
      <c r="C95" s="44"/>
      <c r="D95" s="46"/>
      <c r="E95" s="29"/>
      <c r="F95" s="47"/>
      <c r="G95" s="29"/>
      <c r="H95" s="47"/>
      <c r="I95" s="29"/>
      <c r="J95" s="47"/>
      <c r="K95" s="31"/>
      <c r="L95" s="48"/>
      <c r="M95" s="31"/>
      <c r="N95" s="48"/>
      <c r="O95" s="31"/>
      <c r="P95" s="48"/>
      <c r="Q95" s="31"/>
      <c r="R95" s="48"/>
      <c r="S95" s="31"/>
      <c r="T95" s="48"/>
      <c r="U95" s="14" t="s">
        <v>38</v>
      </c>
    </row>
    <row r="96" spans="1:21" ht="21.95" customHeight="1" x14ac:dyDescent="0.25">
      <c r="A96" s="3">
        <v>91</v>
      </c>
      <c r="B96" s="69" t="str">
        <f t="shared" si="1"/>
        <v/>
      </c>
      <c r="C96" s="43"/>
      <c r="D96" s="46"/>
      <c r="E96" s="27"/>
      <c r="F96" s="47"/>
      <c r="G96" s="27"/>
      <c r="H96" s="47"/>
      <c r="I96" s="27"/>
      <c r="J96" s="47"/>
      <c r="K96" s="32"/>
      <c r="L96" s="48"/>
      <c r="M96" s="32"/>
      <c r="N96" s="48"/>
      <c r="O96" s="32"/>
      <c r="P96" s="48"/>
      <c r="Q96" s="32"/>
      <c r="R96" s="48"/>
      <c r="S96" s="32"/>
      <c r="T96" s="48"/>
      <c r="U96" s="30" t="s">
        <v>38</v>
      </c>
    </row>
    <row r="97" spans="1:21" ht="21.95" customHeight="1" x14ac:dyDescent="0.25">
      <c r="A97" s="4">
        <v>92</v>
      </c>
      <c r="B97" s="36" t="str">
        <f t="shared" si="1"/>
        <v/>
      </c>
      <c r="C97" s="44"/>
      <c r="D97" s="46"/>
      <c r="E97" s="29"/>
      <c r="F97" s="47"/>
      <c r="G97" s="29"/>
      <c r="H97" s="47"/>
      <c r="I97" s="29"/>
      <c r="J97" s="47"/>
      <c r="K97" s="31"/>
      <c r="L97" s="48"/>
      <c r="M97" s="31"/>
      <c r="N97" s="48"/>
      <c r="O97" s="31"/>
      <c r="P97" s="48"/>
      <c r="Q97" s="31"/>
      <c r="R97" s="48"/>
      <c r="S97" s="31"/>
      <c r="T97" s="48"/>
      <c r="U97" s="14" t="s">
        <v>38</v>
      </c>
    </row>
    <row r="98" spans="1:21" ht="21.95" customHeight="1" x14ac:dyDescent="0.25">
      <c r="A98" s="3">
        <v>93</v>
      </c>
      <c r="B98" s="69" t="str">
        <f t="shared" si="1"/>
        <v/>
      </c>
      <c r="C98" s="43"/>
      <c r="D98" s="46"/>
      <c r="E98" s="27"/>
      <c r="F98" s="47"/>
      <c r="G98" s="27"/>
      <c r="H98" s="47"/>
      <c r="I98" s="27"/>
      <c r="J98" s="47"/>
      <c r="K98" s="32"/>
      <c r="L98" s="48"/>
      <c r="M98" s="32"/>
      <c r="N98" s="48"/>
      <c r="O98" s="32"/>
      <c r="P98" s="48"/>
      <c r="Q98" s="32"/>
      <c r="R98" s="48"/>
      <c r="S98" s="32"/>
      <c r="T98" s="48"/>
      <c r="U98" s="30" t="s">
        <v>38</v>
      </c>
    </row>
    <row r="99" spans="1:21" ht="21.95" customHeight="1" x14ac:dyDescent="0.25">
      <c r="A99" s="4">
        <v>94</v>
      </c>
      <c r="B99" s="36" t="str">
        <f t="shared" si="1"/>
        <v/>
      </c>
      <c r="C99" s="44"/>
      <c r="D99" s="46"/>
      <c r="E99" s="29"/>
      <c r="F99" s="47"/>
      <c r="G99" s="29"/>
      <c r="H99" s="47"/>
      <c r="I99" s="29"/>
      <c r="J99" s="47"/>
      <c r="K99" s="31"/>
      <c r="L99" s="48"/>
      <c r="M99" s="31"/>
      <c r="N99" s="48"/>
      <c r="O99" s="31"/>
      <c r="P99" s="48"/>
      <c r="Q99" s="31"/>
      <c r="R99" s="48"/>
      <c r="S99" s="31"/>
      <c r="T99" s="48"/>
      <c r="U99" s="14" t="s">
        <v>38</v>
      </c>
    </row>
    <row r="100" spans="1:21" ht="21.95" customHeight="1" x14ac:dyDescent="0.25">
      <c r="A100" s="3">
        <v>95</v>
      </c>
      <c r="B100" s="69" t="str">
        <f t="shared" si="1"/>
        <v/>
      </c>
      <c r="C100" s="43"/>
      <c r="D100" s="46"/>
      <c r="E100" s="27"/>
      <c r="F100" s="47"/>
      <c r="G100" s="27"/>
      <c r="H100" s="47"/>
      <c r="I100" s="27"/>
      <c r="J100" s="47"/>
      <c r="K100" s="32"/>
      <c r="L100" s="48"/>
      <c r="M100" s="32"/>
      <c r="N100" s="48"/>
      <c r="O100" s="32"/>
      <c r="P100" s="48"/>
      <c r="Q100" s="32"/>
      <c r="R100" s="48"/>
      <c r="S100" s="32"/>
      <c r="T100" s="48"/>
      <c r="U100" s="30" t="s">
        <v>38</v>
      </c>
    </row>
    <row r="101" spans="1:21" ht="21.95" customHeight="1" x14ac:dyDescent="0.25">
      <c r="A101" s="4">
        <v>96</v>
      </c>
      <c r="B101" s="36" t="str">
        <f t="shared" si="1"/>
        <v/>
      </c>
      <c r="C101" s="44"/>
      <c r="D101" s="46"/>
      <c r="E101" s="29"/>
      <c r="F101" s="47"/>
      <c r="G101" s="29"/>
      <c r="H101" s="47"/>
      <c r="I101" s="29"/>
      <c r="J101" s="47"/>
      <c r="K101" s="31"/>
      <c r="L101" s="48"/>
      <c r="M101" s="31"/>
      <c r="N101" s="48"/>
      <c r="O101" s="31"/>
      <c r="P101" s="48"/>
      <c r="Q101" s="31"/>
      <c r="R101" s="48"/>
      <c r="S101" s="31"/>
      <c r="T101" s="48"/>
      <c r="U101" s="14" t="s">
        <v>38</v>
      </c>
    </row>
    <row r="102" spans="1:21" ht="21.95" customHeight="1" x14ac:dyDescent="0.25">
      <c r="A102" s="3">
        <v>97</v>
      </c>
      <c r="B102" s="69" t="str">
        <f t="shared" si="1"/>
        <v/>
      </c>
      <c r="C102" s="43"/>
      <c r="D102" s="46"/>
      <c r="E102" s="27"/>
      <c r="F102" s="47"/>
      <c r="G102" s="27"/>
      <c r="H102" s="47"/>
      <c r="I102" s="27"/>
      <c r="J102" s="47"/>
      <c r="K102" s="32"/>
      <c r="L102" s="48"/>
      <c r="M102" s="32"/>
      <c r="N102" s="48"/>
      <c r="O102" s="32"/>
      <c r="P102" s="48"/>
      <c r="Q102" s="32"/>
      <c r="R102" s="48"/>
      <c r="S102" s="32"/>
      <c r="T102" s="48"/>
      <c r="U102" s="30" t="s">
        <v>38</v>
      </c>
    </row>
    <row r="103" spans="1:21" ht="21.95" customHeight="1" x14ac:dyDescent="0.25">
      <c r="A103" s="4">
        <v>98</v>
      </c>
      <c r="B103" s="36" t="str">
        <f t="shared" si="1"/>
        <v/>
      </c>
      <c r="C103" s="44"/>
      <c r="D103" s="46"/>
      <c r="E103" s="29"/>
      <c r="F103" s="47"/>
      <c r="G103" s="29"/>
      <c r="H103" s="47"/>
      <c r="I103" s="29"/>
      <c r="J103" s="47"/>
      <c r="K103" s="31"/>
      <c r="L103" s="48"/>
      <c r="M103" s="31"/>
      <c r="N103" s="48"/>
      <c r="O103" s="31"/>
      <c r="P103" s="48"/>
      <c r="Q103" s="31"/>
      <c r="R103" s="48"/>
      <c r="S103" s="31"/>
      <c r="T103" s="48"/>
      <c r="U103" s="14" t="s">
        <v>38</v>
      </c>
    </row>
  </sheetData>
  <mergeCells count="5">
    <mergeCell ref="A3:A5"/>
    <mergeCell ref="B3:B5"/>
    <mergeCell ref="C3:C5"/>
    <mergeCell ref="U3:U5"/>
    <mergeCell ref="A1:U1"/>
  </mergeCells>
  <conditionalFormatting sqref="U6:U103">
    <cfRule type="containsText" dxfId="3" priority="3" operator="containsText" text="HESAPLA">
      <formula>NOT(ISERROR(SEARCH("HESAPLA",U6)))</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03"/>
  <sheetViews>
    <sheetView zoomScale="70" zoomScaleNormal="70" workbookViewId="0">
      <selection sqref="A1:XFD1048576"/>
    </sheetView>
  </sheetViews>
  <sheetFormatPr defaultColWidth="14" defaultRowHeight="23.1" customHeight="1" x14ac:dyDescent="0.25"/>
  <cols>
    <col min="1" max="1" width="5" style="22" bestFit="1" customWidth="1"/>
    <col min="2" max="2" width="27.5" style="22" customWidth="1"/>
    <col min="3" max="26" width="6.125" style="22" customWidth="1"/>
    <col min="27" max="27" width="9.625" style="22" customWidth="1"/>
    <col min="28" max="30" width="8.625" style="22" customWidth="1"/>
    <col min="31" max="16384" width="14" style="22"/>
  </cols>
  <sheetData>
    <row r="1" spans="1:31" s="26" customFormat="1" ht="23.1" customHeight="1" x14ac:dyDescent="0.25">
      <c r="A1" s="97" t="str">
        <f>'VERI GIRIS SAYFASI'!A1:U1</f>
        <v>2019 - 2020 EĞİTİM ÖĞRETİM YILI İLKOKULLAR FİZİKSEL ETKİNLİK YARIŞMALARI 2013 - 2014 DOĞUM TARİHLİ 1. SINIF KATEGORİSİ</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9"/>
    </row>
    <row r="2" spans="1:31" ht="23.1" customHeight="1" x14ac:dyDescent="0.25">
      <c r="A2" s="102" t="s">
        <v>0</v>
      </c>
      <c r="B2" s="102" t="s">
        <v>1</v>
      </c>
      <c r="C2" s="102" t="s">
        <v>2</v>
      </c>
      <c r="D2" s="102"/>
      <c r="E2" s="102"/>
      <c r="F2" s="102" t="s">
        <v>3</v>
      </c>
      <c r="G2" s="102"/>
      <c r="H2" s="102"/>
      <c r="I2" s="102" t="s">
        <v>4</v>
      </c>
      <c r="J2" s="102"/>
      <c r="K2" s="102"/>
      <c r="L2" s="102" t="s">
        <v>5</v>
      </c>
      <c r="M2" s="102"/>
      <c r="N2" s="102"/>
      <c r="O2" s="102" t="s">
        <v>6</v>
      </c>
      <c r="P2" s="102"/>
      <c r="Q2" s="102"/>
      <c r="R2" s="102" t="s">
        <v>7</v>
      </c>
      <c r="S2" s="102"/>
      <c r="T2" s="102"/>
      <c r="U2" s="102" t="s">
        <v>8</v>
      </c>
      <c r="V2" s="102"/>
      <c r="W2" s="102"/>
      <c r="X2" s="102" t="s">
        <v>9</v>
      </c>
      <c r="Y2" s="102"/>
      <c r="Z2" s="102"/>
      <c r="AA2" s="101" t="s">
        <v>22</v>
      </c>
      <c r="AB2" s="101" t="s">
        <v>23</v>
      </c>
      <c r="AC2" s="101" t="s">
        <v>25</v>
      </c>
      <c r="AD2" s="101" t="s">
        <v>26</v>
      </c>
    </row>
    <row r="3" spans="1:31" ht="36.950000000000003" customHeight="1" x14ac:dyDescent="0.25">
      <c r="A3" s="102"/>
      <c r="B3" s="102"/>
      <c r="C3" s="101" t="s">
        <v>10</v>
      </c>
      <c r="D3" s="101"/>
      <c r="E3" s="101"/>
      <c r="F3" s="101" t="s">
        <v>14</v>
      </c>
      <c r="G3" s="101"/>
      <c r="H3" s="101"/>
      <c r="I3" s="101" t="s">
        <v>16</v>
      </c>
      <c r="J3" s="101"/>
      <c r="K3" s="101"/>
      <c r="L3" s="101" t="s">
        <v>15</v>
      </c>
      <c r="M3" s="101"/>
      <c r="N3" s="101"/>
      <c r="O3" s="101" t="s">
        <v>17</v>
      </c>
      <c r="P3" s="101"/>
      <c r="Q3" s="101"/>
      <c r="R3" s="101" t="s">
        <v>11</v>
      </c>
      <c r="S3" s="101"/>
      <c r="T3" s="101"/>
      <c r="U3" s="101" t="s">
        <v>12</v>
      </c>
      <c r="V3" s="101"/>
      <c r="W3" s="101"/>
      <c r="X3" s="101" t="s">
        <v>13</v>
      </c>
      <c r="Y3" s="101"/>
      <c r="Z3" s="101"/>
      <c r="AA3" s="101"/>
      <c r="AB3" s="101"/>
      <c r="AC3" s="101"/>
      <c r="AD3" s="101"/>
    </row>
    <row r="4" spans="1:31" ht="23.1" customHeight="1" x14ac:dyDescent="0.25">
      <c r="A4" s="102"/>
      <c r="B4" s="102"/>
      <c r="C4" s="102" t="s">
        <v>18</v>
      </c>
      <c r="D4" s="102"/>
      <c r="E4" s="102"/>
      <c r="F4" s="102" t="s">
        <v>18</v>
      </c>
      <c r="G4" s="102"/>
      <c r="H4" s="102"/>
      <c r="I4" s="102" t="s">
        <v>18</v>
      </c>
      <c r="J4" s="102"/>
      <c r="K4" s="102"/>
      <c r="L4" s="102" t="s">
        <v>19</v>
      </c>
      <c r="M4" s="102"/>
      <c r="N4" s="102"/>
      <c r="O4" s="102" t="s">
        <v>19</v>
      </c>
      <c r="P4" s="102"/>
      <c r="Q4" s="102"/>
      <c r="R4" s="102" t="s">
        <v>19</v>
      </c>
      <c r="S4" s="102"/>
      <c r="T4" s="102"/>
      <c r="U4" s="102" t="s">
        <v>19</v>
      </c>
      <c r="V4" s="102"/>
      <c r="W4" s="102"/>
      <c r="X4" s="102" t="s">
        <v>19</v>
      </c>
      <c r="Y4" s="102"/>
      <c r="Z4" s="102"/>
      <c r="AA4" s="101"/>
      <c r="AB4" s="101"/>
      <c r="AC4" s="101"/>
      <c r="AD4" s="101"/>
    </row>
    <row r="5" spans="1:31" ht="23.1" customHeight="1" x14ac:dyDescent="0.25">
      <c r="A5" s="102"/>
      <c r="B5" s="102"/>
      <c r="C5" s="23" t="s">
        <v>21</v>
      </c>
      <c r="D5" s="23" t="s">
        <v>0</v>
      </c>
      <c r="E5" s="23" t="s">
        <v>24</v>
      </c>
      <c r="F5" s="23" t="s">
        <v>21</v>
      </c>
      <c r="G5" s="23" t="s">
        <v>0</v>
      </c>
      <c r="H5" s="23" t="s">
        <v>24</v>
      </c>
      <c r="I5" s="23" t="s">
        <v>21</v>
      </c>
      <c r="J5" s="23" t="s">
        <v>0</v>
      </c>
      <c r="K5" s="23" t="s">
        <v>24</v>
      </c>
      <c r="L5" s="23" t="s">
        <v>21</v>
      </c>
      <c r="M5" s="23" t="s">
        <v>0</v>
      </c>
      <c r="N5" s="23" t="s">
        <v>24</v>
      </c>
      <c r="O5" s="23" t="s">
        <v>21</v>
      </c>
      <c r="P5" s="23" t="s">
        <v>0</v>
      </c>
      <c r="Q5" s="23" t="s">
        <v>24</v>
      </c>
      <c r="R5" s="23" t="s">
        <v>21</v>
      </c>
      <c r="S5" s="23" t="s">
        <v>0</v>
      </c>
      <c r="T5" s="23" t="s">
        <v>24</v>
      </c>
      <c r="U5" s="23" t="s">
        <v>21</v>
      </c>
      <c r="V5" s="23" t="s">
        <v>0</v>
      </c>
      <c r="W5" s="23" t="s">
        <v>24</v>
      </c>
      <c r="X5" s="23" t="s">
        <v>21</v>
      </c>
      <c r="Y5" s="23" t="s">
        <v>0</v>
      </c>
      <c r="Z5" s="23" t="s">
        <v>24</v>
      </c>
      <c r="AA5" s="101"/>
      <c r="AB5" s="101"/>
      <c r="AC5" s="101"/>
      <c r="AD5" s="101"/>
    </row>
    <row r="6" spans="1:31" ht="23.1" customHeight="1" x14ac:dyDescent="0.25">
      <c r="A6" s="23">
        <v>1</v>
      </c>
      <c r="B6" s="34" t="str">
        <f>'VERI GIRIS SAYFASI'!B6&amp;" "&amp;'VERI GIRIS SAYFASI'!C6</f>
        <v>MALTEPE OKUL 1</v>
      </c>
      <c r="C6" s="24">
        <f>IF('VERI GIRIS SAYFASI'!E6="","",'VERI GIRIS SAYFASI'!E6)</f>
        <v>98.1</v>
      </c>
      <c r="D6" s="25">
        <f t="shared" ref="D6:D37" si="0">IF(AA6="TD","",IF(1=_xlfn.RANK.EQ(C6,$C$6:$C$103,-1),_xlfn.RANK.EQ(C6,$C$6:$C$103,-1),_xlfn.RANK.EQ(C6,$C$6:$C$103,-1)+1))</f>
        <v>4</v>
      </c>
      <c r="E6" s="25">
        <f t="shared" ref="E6:E37" si="1">IF(C6="","",IF(AA6="OK",((2+$AB$6)-D6),""))</f>
        <v>4</v>
      </c>
      <c r="F6" s="24">
        <f>IF('VERI GIRIS SAYFASI'!G6="","",'VERI GIRIS SAYFASI'!G6)</f>
        <v>93.26</v>
      </c>
      <c r="G6" s="25">
        <f>IF(AA6="TD","",IF(1=_xlfn.RANK.EQ(F6,$F$6:$F$103,-1),_xlfn.RANK.EQ(F6,$F$6:$F$103,-1),_xlfn.RANK.EQ(F6,$F$6:$F$103,-1)+1))</f>
        <v>7</v>
      </c>
      <c r="H6" s="25">
        <f>IF(AA6="OK",((2+$AB$6)-G6),"")</f>
        <v>1</v>
      </c>
      <c r="I6" s="24">
        <f>IF('VERI GIRIS SAYFASI'!I6="","",'VERI GIRIS SAYFASI'!I6)</f>
        <v>68.12</v>
      </c>
      <c r="J6" s="25">
        <f>IF(AA6="TD","",IF(1=_xlfn.RANK.EQ(I6,$I$6:$I$103,-1),_xlfn.RANK.EQ(I6,$I$6:$I$103,-1),_xlfn.RANK.EQ(I6,$I$6:$I$103,-1)+1))</f>
        <v>3</v>
      </c>
      <c r="K6" s="25">
        <f>IF(AA6="OK",((2+$AB$6)-J6),"")</f>
        <v>5</v>
      </c>
      <c r="L6" s="25">
        <f>IF('VERI GIRIS SAYFASI'!K6="","",'VERI GIRIS SAYFASI'!K6)</f>
        <v>10</v>
      </c>
      <c r="M6" s="25">
        <f>IF(AA6="TD","",IF(1=_xlfn.RANK.EQ(L6,$L$6:$L$103),_xlfn.RANK.EQ(L6,$L$6:$L$103),_xlfn.RANK.EQ(L6,$L$6:$L$103)+1))</f>
        <v>7</v>
      </c>
      <c r="N6" s="25">
        <f>IF(AA6="OK",((2+$AB$6)-M6),"")</f>
        <v>1</v>
      </c>
      <c r="O6" s="25">
        <f>IF('VERI GIRIS SAYFASI'!M6="","",'VERI GIRIS SAYFASI'!M6)</f>
        <v>54</v>
      </c>
      <c r="P6" s="25">
        <f>IF(AA6="TD","",IF(1=_xlfn.RANK.EQ(O6,$O$6:$O$103),_xlfn.RANK.EQ(O6,$O$6:$O$103),_xlfn.RANK.EQ(O6,$O$6:$O$103)+1))</f>
        <v>3</v>
      </c>
      <c r="Q6" s="25">
        <f>IF(AA6="OK",((2+$AB$6)-P6),"")</f>
        <v>5</v>
      </c>
      <c r="R6" s="25">
        <f>IF('VERI GIRIS SAYFASI'!O6="","",'VERI GIRIS SAYFASI'!O6)</f>
        <v>94</v>
      </c>
      <c r="S6" s="25">
        <f>IF(AA6="TD","",IF(1=_xlfn.RANK.EQ(R6,$R$6:$R$103),_xlfn.RANK.EQ(R6,$R$6:$R$103),_xlfn.RANK.EQ(R6,$R$6:$R$103)+1))</f>
        <v>1</v>
      </c>
      <c r="T6" s="25">
        <f>IF(AA6="OK",((2+$AB$6)-S6),"")</f>
        <v>7</v>
      </c>
      <c r="U6" s="25">
        <f>IF('VERI GIRIS SAYFASI'!Q6="","",'VERI GIRIS SAYFASI'!Q6)</f>
        <v>78</v>
      </c>
      <c r="V6" s="25">
        <f>IF(AA6="TD","",IF(1=_xlfn.RANK.EQ(U6,$U$6:$U$103),_xlfn.RANK.EQ(U6,$U$6:$U$103),_xlfn.RANK.EQ(U6,$U$6:$U$103)+1))</f>
        <v>5</v>
      </c>
      <c r="W6" s="25">
        <f t="shared" ref="W6" si="2">IF(AA6="OK",((2+$AB$6)-V6),"")</f>
        <v>3</v>
      </c>
      <c r="X6" s="25">
        <f>IF('VERI GIRIS SAYFASI'!S6="","",'VERI GIRIS SAYFASI'!S6)</f>
        <v>50</v>
      </c>
      <c r="Y6" s="25">
        <f>IF(AA6="TD","",IF(1=_xlfn.RANK.EQ(X6,$X$6:$X$103),_xlfn.RANK.EQ(X6,$X$6:$X$103),_xlfn.RANK.EQ(X6,$X$6:$X$103)+1))</f>
        <v>4</v>
      </c>
      <c r="Z6" s="25">
        <f>IF(AA6="OK",((2+$AB$6)-Y6),"")</f>
        <v>4</v>
      </c>
      <c r="AA6" s="23" t="str">
        <f>IF('VERI GIRIS SAYFASI'!U6="GEÇERSİZ","TD",IF(C6="","TD",IF(F6="","TD",IF(I6="","TD",IF(L6="","TD",IF(O6="","TD",IF(R6="","TD",IF(U6="","TD",IF(X6="","TD","OK")))))))))</f>
        <v>OK</v>
      </c>
      <c r="AB6" s="100">
        <f>COUNTIF(AA6:AA103,"OK")</f>
        <v>6</v>
      </c>
      <c r="AC6" s="25">
        <f t="shared" ref="AC6:AC37" si="3">IF(AA6="OK",E6+H6+K6+N6+Q6+T6+W6+Z6,"")</f>
        <v>30</v>
      </c>
      <c r="AD6" s="25">
        <f>IF(AA6="TD","",IF(1=_xlfn.RANK.EQ(AC6,$AC$6:$AC$103),_xlfn.RANK.EQ(AC6,$AC$6:$AC$103),_xlfn.RANK.EQ(AC6,$AC$6:$AC$103)))</f>
        <v>4</v>
      </c>
      <c r="AE6" s="22" t="str">
        <f>'VERI GIRIS SAYFASI'!U6</f>
        <v>HESAPLA</v>
      </c>
    </row>
    <row r="7" spans="1:31" ht="23.1" customHeight="1" x14ac:dyDescent="0.25">
      <c r="A7" s="23">
        <v>2</v>
      </c>
      <c r="B7" s="34" t="str">
        <f>'VERI GIRIS SAYFASI'!B7&amp;" "&amp;'VERI GIRIS SAYFASI'!C7</f>
        <v>MALTEPE OKUL 2</v>
      </c>
      <c r="C7" s="24">
        <f>IF('VERI GIRIS SAYFASI'!E7="","",'VERI GIRIS SAYFASI'!E7)</f>
        <v>98.2</v>
      </c>
      <c r="D7" s="25">
        <f t="shared" si="0"/>
        <v>5</v>
      </c>
      <c r="E7" s="25">
        <f t="shared" si="1"/>
        <v>3</v>
      </c>
      <c r="F7" s="24">
        <f>IF('VERI GIRIS SAYFASI'!G7="","",'VERI GIRIS SAYFASI'!G7)</f>
        <v>92.46</v>
      </c>
      <c r="G7" s="25">
        <f t="shared" ref="G7:G70" si="4">IF(AA7="TD","",IF(1=_xlfn.RANK.EQ(F7,$F$6:$F$103,-1),_xlfn.RANK.EQ(F7,$F$6:$F$103,-1),_xlfn.RANK.EQ(F7,$F$6:$F$103,-1)+1))</f>
        <v>6</v>
      </c>
      <c r="H7" s="25">
        <f t="shared" ref="H7:H70" si="5">IF(AA7="OK",((2+$AB$6)-G7),"")</f>
        <v>2</v>
      </c>
      <c r="I7" s="24">
        <f>IF('VERI GIRIS SAYFASI'!I7="","",'VERI GIRIS SAYFASI'!I7)</f>
        <v>94.3</v>
      </c>
      <c r="J7" s="25">
        <f t="shared" ref="J7:J70" si="6">IF(AA7="TD","",IF(1=_xlfn.RANK.EQ(I7,$I$6:$I$103,-1),_xlfn.RANK.EQ(I7,$I$6:$I$103,-1),_xlfn.RANK.EQ(I7,$I$6:$I$103,-1)+1))</f>
        <v>5</v>
      </c>
      <c r="K7" s="25">
        <f t="shared" ref="K7:K70" si="7">IF(AA7="OK",((2+$AB$6)-J7),"")</f>
        <v>3</v>
      </c>
      <c r="L7" s="25">
        <f>IF('VERI GIRIS SAYFASI'!K7="","",'VERI GIRIS SAYFASI'!K7)</f>
        <v>21</v>
      </c>
      <c r="M7" s="25">
        <f t="shared" ref="M7:M70" si="8">IF(AA7="TD","",IF(1=_xlfn.RANK.EQ(L7,$L$6:$L$103),_xlfn.RANK.EQ(L7,$L$6:$L$103),_xlfn.RANK.EQ(L7,$L$6:$L$103)+1))</f>
        <v>4</v>
      </c>
      <c r="N7" s="25">
        <f t="shared" ref="N7:N70" si="9">IF(AA7="OK",((2+$AB$6)-M7),"")</f>
        <v>4</v>
      </c>
      <c r="O7" s="25">
        <f>IF('VERI GIRIS SAYFASI'!M7="","",'VERI GIRIS SAYFASI'!M7)</f>
        <v>78</v>
      </c>
      <c r="P7" s="25">
        <f t="shared" ref="P7:P70" si="10">IF(AA7="TD","",IF(1=_xlfn.RANK.EQ(O7,$O$6:$O$103),_xlfn.RANK.EQ(O7,$O$6:$O$103),_xlfn.RANK.EQ(O7,$O$6:$O$103)+1))</f>
        <v>1</v>
      </c>
      <c r="Q7" s="25">
        <f t="shared" ref="Q7:Q70" si="11">IF(AA7="OK",((2+$AB$6)-P7),"")</f>
        <v>7</v>
      </c>
      <c r="R7" s="25">
        <f>IF('VERI GIRIS SAYFASI'!O7="","",'VERI GIRIS SAYFASI'!O7)</f>
        <v>36</v>
      </c>
      <c r="S7" s="25">
        <f t="shared" ref="S7:S70" si="12">IF(AA7="TD","",IF(1=_xlfn.RANK.EQ(R7,$R$6:$R$103),_xlfn.RANK.EQ(R7,$R$6:$R$103),_xlfn.RANK.EQ(R7,$R$6:$R$103)+1))</f>
        <v>6</v>
      </c>
      <c r="T7" s="25">
        <f t="shared" ref="T7:T70" si="13">IF(AA7="OK",((2+$AB$6)-S7),"")</f>
        <v>2</v>
      </c>
      <c r="U7" s="25">
        <f>IF('VERI GIRIS SAYFASI'!Q7="","",'VERI GIRIS SAYFASI'!Q7)</f>
        <v>91</v>
      </c>
      <c r="V7" s="25">
        <f t="shared" ref="V7:V70" si="14">IF(AA7="TD","",IF(1=_xlfn.RANK.EQ(U7,$U$6:$U$103),_xlfn.RANK.EQ(U7,$U$6:$U$103),_xlfn.RANK.EQ(U7,$U$6:$U$103)+1))</f>
        <v>1</v>
      </c>
      <c r="W7" s="25">
        <f t="shared" ref="W7:W70" si="15">IF(AA7="OK",((2+$AB$6)-V7),"")</f>
        <v>7</v>
      </c>
      <c r="X7" s="25">
        <f>IF('VERI GIRIS SAYFASI'!S7="","",'VERI GIRIS SAYFASI'!S7)</f>
        <v>35</v>
      </c>
      <c r="Y7" s="25">
        <f t="shared" ref="Y7:Y70" si="16">IF(AA7="TD","",IF(1=_xlfn.RANK.EQ(X7,$X$6:$X$103),_xlfn.RANK.EQ(X7,$X$6:$X$103),_xlfn.RANK.EQ(X7,$X$6:$X$103)+1))</f>
        <v>5</v>
      </c>
      <c r="Z7" s="25">
        <f t="shared" ref="Z7:Z70" si="17">IF(AA7="OK",((2+$AB$6)-Y7),"")</f>
        <v>3</v>
      </c>
      <c r="AA7" s="70" t="str">
        <f>IF('VERI GIRIS SAYFASI'!U7="GEÇERSİZ","TD",IF(C7="","TD",IF(F7="","TD",IF(I7="","TD",IF(L7="","TD",IF(O7="","TD",IF(R7="","TD",IF(U7="","TD",IF(X7="","TD","OK")))))))))</f>
        <v>OK</v>
      </c>
      <c r="AB7" s="100"/>
      <c r="AC7" s="25">
        <f t="shared" si="3"/>
        <v>31</v>
      </c>
      <c r="AD7" s="25">
        <f t="shared" ref="AD7:AD70" si="18">IF(AA7="TD","",IF(1=_xlfn.RANK.EQ(AC7,$AC$6:$AC$103),_xlfn.RANK.EQ(AC7,$AC$6:$AC$103),_xlfn.RANK.EQ(AC7,$AC$6:$AC$103)))</f>
        <v>2</v>
      </c>
    </row>
    <row r="8" spans="1:31" ht="23.1" customHeight="1" x14ac:dyDescent="0.25">
      <c r="A8" s="23">
        <v>3</v>
      </c>
      <c r="B8" s="34" t="str">
        <f>'VERI GIRIS SAYFASI'!B8&amp;" "&amp;'VERI GIRIS SAYFASI'!C8</f>
        <v>MALTEPE OKUL 3</v>
      </c>
      <c r="C8" s="24">
        <f>IF('VERI GIRIS SAYFASI'!E8="","",'VERI GIRIS SAYFASI'!E8)</f>
        <v>92.34</v>
      </c>
      <c r="D8" s="25">
        <f t="shared" si="0"/>
        <v>3</v>
      </c>
      <c r="E8" s="25">
        <f t="shared" si="1"/>
        <v>5</v>
      </c>
      <c r="F8" s="24">
        <f>IF('VERI GIRIS SAYFASI'!G8="","",'VERI GIRIS SAYFASI'!G8)</f>
        <v>48.32</v>
      </c>
      <c r="G8" s="25">
        <f t="shared" si="4"/>
        <v>3</v>
      </c>
      <c r="H8" s="25">
        <f t="shared" si="5"/>
        <v>5</v>
      </c>
      <c r="I8" s="24">
        <f>IF('VERI GIRIS SAYFASI'!I8="","",'VERI GIRIS SAYFASI'!I8)</f>
        <v>98.17</v>
      </c>
      <c r="J8" s="25">
        <f t="shared" si="6"/>
        <v>6</v>
      </c>
      <c r="K8" s="25">
        <f t="shared" si="7"/>
        <v>2</v>
      </c>
      <c r="L8" s="25">
        <f>IF('VERI GIRIS SAYFASI'!K8="","",'VERI GIRIS SAYFASI'!K8)</f>
        <v>47</v>
      </c>
      <c r="M8" s="25">
        <f t="shared" si="8"/>
        <v>3</v>
      </c>
      <c r="N8" s="25">
        <f t="shared" si="9"/>
        <v>5</v>
      </c>
      <c r="O8" s="25">
        <f>IF('VERI GIRIS SAYFASI'!M8="","",'VERI GIRIS SAYFASI'!M8)</f>
        <v>23</v>
      </c>
      <c r="P8" s="25">
        <f t="shared" si="10"/>
        <v>5</v>
      </c>
      <c r="Q8" s="25">
        <f t="shared" si="11"/>
        <v>3</v>
      </c>
      <c r="R8" s="25">
        <f>IF('VERI GIRIS SAYFASI'!O8="","",'VERI GIRIS SAYFASI'!O8)</f>
        <v>23</v>
      </c>
      <c r="S8" s="25">
        <f t="shared" si="12"/>
        <v>7</v>
      </c>
      <c r="T8" s="25">
        <f t="shared" si="13"/>
        <v>1</v>
      </c>
      <c r="U8" s="25">
        <f>IF('VERI GIRIS SAYFASI'!Q8="","",'VERI GIRIS SAYFASI'!Q8)</f>
        <v>80</v>
      </c>
      <c r="V8" s="25">
        <f t="shared" si="14"/>
        <v>4</v>
      </c>
      <c r="W8" s="25">
        <f t="shared" si="15"/>
        <v>4</v>
      </c>
      <c r="X8" s="25">
        <f>IF('VERI GIRIS SAYFASI'!S8="","",'VERI GIRIS SAYFASI'!S8)</f>
        <v>26</v>
      </c>
      <c r="Y8" s="25">
        <f t="shared" si="16"/>
        <v>6</v>
      </c>
      <c r="Z8" s="25">
        <f t="shared" si="17"/>
        <v>2</v>
      </c>
      <c r="AA8" s="70" t="str">
        <f>IF('VERI GIRIS SAYFASI'!U8="GEÇERSİZ","TD",IF(C8="","TD",IF(F8="","TD",IF(I8="","TD",IF(L8="","TD",IF(O8="","TD",IF(R8="","TD",IF(U8="","TD",IF(X8="","TD","OK")))))))))</f>
        <v>OK</v>
      </c>
      <c r="AB8" s="100"/>
      <c r="AC8" s="25">
        <f t="shared" si="3"/>
        <v>27</v>
      </c>
      <c r="AD8" s="25">
        <f t="shared" si="18"/>
        <v>5</v>
      </c>
    </row>
    <row r="9" spans="1:31" ht="23.1" customHeight="1" x14ac:dyDescent="0.25">
      <c r="A9" s="23">
        <v>4</v>
      </c>
      <c r="B9" s="34" t="str">
        <f>'VERI GIRIS SAYFASI'!B9&amp;" "&amp;'VERI GIRIS SAYFASI'!C9</f>
        <v>MALTEPE OKUL 4</v>
      </c>
      <c r="C9" s="24">
        <f>IF('VERI GIRIS SAYFASI'!E9="","",'VERI GIRIS SAYFASI'!E9)</f>
        <v>117.24</v>
      </c>
      <c r="D9" s="25">
        <f t="shared" si="0"/>
        <v>7</v>
      </c>
      <c r="E9" s="25">
        <f t="shared" si="1"/>
        <v>1</v>
      </c>
      <c r="F9" s="24">
        <f>IF('VERI GIRIS SAYFASI'!G9="","",'VERI GIRIS SAYFASI'!G9)</f>
        <v>78.34</v>
      </c>
      <c r="G9" s="25">
        <f t="shared" si="4"/>
        <v>5</v>
      </c>
      <c r="H9" s="25">
        <f t="shared" si="5"/>
        <v>3</v>
      </c>
      <c r="I9" s="24">
        <f>IF('VERI GIRIS SAYFASI'!I9="","",'VERI GIRIS SAYFASI'!I9)</f>
        <v>70.459999999999994</v>
      </c>
      <c r="J9" s="25">
        <f t="shared" si="6"/>
        <v>4</v>
      </c>
      <c r="K9" s="25">
        <f t="shared" si="7"/>
        <v>4</v>
      </c>
      <c r="L9" s="25">
        <f>IF('VERI GIRIS SAYFASI'!K9="","",'VERI GIRIS SAYFASI'!K9)</f>
        <v>52</v>
      </c>
      <c r="M9" s="25">
        <f t="shared" si="8"/>
        <v>1</v>
      </c>
      <c r="N9" s="25">
        <f t="shared" si="9"/>
        <v>7</v>
      </c>
      <c r="O9" s="25">
        <f>IF('VERI GIRIS SAYFASI'!M9="","",'VERI GIRIS SAYFASI'!M9)</f>
        <v>19</v>
      </c>
      <c r="P9" s="25">
        <f t="shared" si="10"/>
        <v>7</v>
      </c>
      <c r="Q9" s="25">
        <f t="shared" si="11"/>
        <v>1</v>
      </c>
      <c r="R9" s="25">
        <f>IF('VERI GIRIS SAYFASI'!O9="","",'VERI GIRIS SAYFASI'!O9)</f>
        <v>87</v>
      </c>
      <c r="S9" s="25">
        <f t="shared" si="12"/>
        <v>3</v>
      </c>
      <c r="T9" s="25">
        <f t="shared" si="13"/>
        <v>5</v>
      </c>
      <c r="U9" s="25">
        <f>IF('VERI GIRIS SAYFASI'!Q9="","",'VERI GIRIS SAYFASI'!Q9)</f>
        <v>85</v>
      </c>
      <c r="V9" s="25">
        <f t="shared" si="14"/>
        <v>3</v>
      </c>
      <c r="W9" s="25">
        <f t="shared" si="15"/>
        <v>5</v>
      </c>
      <c r="X9" s="25">
        <f>IF('VERI GIRIS SAYFASI'!S9="","",'VERI GIRIS SAYFASI'!S9)</f>
        <v>61</v>
      </c>
      <c r="Y9" s="25">
        <f t="shared" si="16"/>
        <v>3</v>
      </c>
      <c r="Z9" s="25">
        <f t="shared" si="17"/>
        <v>5</v>
      </c>
      <c r="AA9" s="70" t="str">
        <f>IF('VERI GIRIS SAYFASI'!U9="GEÇERSİZ","TD",IF(C9="","TD",IF(F9="","TD",IF(I9="","TD",IF(L9="","TD",IF(O9="","TD",IF(R9="","TD",IF(U9="","TD",IF(X9="","TD","OK")))))))))</f>
        <v>OK</v>
      </c>
      <c r="AB9" s="100"/>
      <c r="AC9" s="25">
        <f t="shared" si="3"/>
        <v>31</v>
      </c>
      <c r="AD9" s="25">
        <f t="shared" si="18"/>
        <v>2</v>
      </c>
    </row>
    <row r="10" spans="1:31" ht="23.1" customHeight="1" x14ac:dyDescent="0.25">
      <c r="A10" s="23">
        <v>5</v>
      </c>
      <c r="B10" s="34" t="str">
        <f>'VERI GIRIS SAYFASI'!B10&amp;" "&amp;'VERI GIRIS SAYFASI'!C10</f>
        <v>MALTEPE OKUL 5</v>
      </c>
      <c r="C10" s="24">
        <f>IF('VERI GIRIS SAYFASI'!E10="","",'VERI GIRIS SAYFASI'!E10)</f>
        <v>100.52</v>
      </c>
      <c r="D10" s="25">
        <f t="shared" si="0"/>
        <v>6</v>
      </c>
      <c r="E10" s="25">
        <f t="shared" si="1"/>
        <v>2</v>
      </c>
      <c r="F10" s="24">
        <f>IF('VERI GIRIS SAYFASI'!G10="","",'VERI GIRIS SAYFASI'!G10)</f>
        <v>60.84</v>
      </c>
      <c r="G10" s="25">
        <f t="shared" si="4"/>
        <v>4</v>
      </c>
      <c r="H10" s="25">
        <f t="shared" si="5"/>
        <v>4</v>
      </c>
      <c r="I10" s="24">
        <f>IF('VERI GIRIS SAYFASI'!I10="","",'VERI GIRIS SAYFASI'!I10)</f>
        <v>114.15</v>
      </c>
      <c r="J10" s="25">
        <f t="shared" si="6"/>
        <v>7</v>
      </c>
      <c r="K10" s="25">
        <f t="shared" si="7"/>
        <v>1</v>
      </c>
      <c r="L10" s="25">
        <f>IF('VERI GIRIS SAYFASI'!K10="","",'VERI GIRIS SAYFASI'!K10)</f>
        <v>21</v>
      </c>
      <c r="M10" s="25">
        <f t="shared" si="8"/>
        <v>4</v>
      </c>
      <c r="N10" s="25">
        <f t="shared" si="9"/>
        <v>4</v>
      </c>
      <c r="O10" s="25">
        <f>IF('VERI GIRIS SAYFASI'!M10="","",'VERI GIRIS SAYFASI'!M10)</f>
        <v>22</v>
      </c>
      <c r="P10" s="25">
        <f t="shared" si="10"/>
        <v>6</v>
      </c>
      <c r="Q10" s="25">
        <f t="shared" si="11"/>
        <v>2</v>
      </c>
      <c r="R10" s="25">
        <f>IF('VERI GIRIS SAYFASI'!O10="","",'VERI GIRIS SAYFASI'!O10)</f>
        <v>77</v>
      </c>
      <c r="S10" s="25">
        <f t="shared" si="12"/>
        <v>4</v>
      </c>
      <c r="T10" s="25">
        <f t="shared" si="13"/>
        <v>4</v>
      </c>
      <c r="U10" s="25">
        <f>IF('VERI GIRIS SAYFASI'!Q10="","",'VERI GIRIS SAYFASI'!Q10)</f>
        <v>12</v>
      </c>
      <c r="V10" s="25">
        <f t="shared" si="14"/>
        <v>6</v>
      </c>
      <c r="W10" s="25">
        <f t="shared" si="15"/>
        <v>2</v>
      </c>
      <c r="X10" s="25">
        <f>IF('VERI GIRIS SAYFASI'!S10="","",'VERI GIRIS SAYFASI'!S10)</f>
        <v>86</v>
      </c>
      <c r="Y10" s="25">
        <f t="shared" si="16"/>
        <v>1</v>
      </c>
      <c r="Z10" s="25">
        <f t="shared" si="17"/>
        <v>7</v>
      </c>
      <c r="AA10" s="70" t="str">
        <f>IF('VERI GIRIS SAYFASI'!U10="GEÇERSİZ","TD",IF(C10="","TD",IF(F10="","TD",IF(I10="","TD",IF(L10="","TD",IF(O10="","TD",IF(R10="","TD",IF(U10="","TD",IF(X10="","TD","OK")))))))))</f>
        <v>OK</v>
      </c>
      <c r="AB10" s="100"/>
      <c r="AC10" s="25">
        <f t="shared" si="3"/>
        <v>26</v>
      </c>
      <c r="AD10" s="25">
        <f t="shared" si="18"/>
        <v>6</v>
      </c>
    </row>
    <row r="11" spans="1:31" ht="23.1" customHeight="1" x14ac:dyDescent="0.25">
      <c r="A11" s="23">
        <v>6</v>
      </c>
      <c r="B11" s="34" t="str">
        <f>'VERI GIRIS SAYFASI'!B11&amp;" "&amp;'VERI GIRIS SAYFASI'!C11</f>
        <v>MALTEPE OKUL 6</v>
      </c>
      <c r="C11" s="24">
        <f>IF('VERI GIRIS SAYFASI'!E11="","",'VERI GIRIS SAYFASI'!E11)</f>
        <v>70.400000000000006</v>
      </c>
      <c r="D11" s="25">
        <f t="shared" si="0"/>
        <v>1</v>
      </c>
      <c r="E11" s="25">
        <f t="shared" si="1"/>
        <v>7</v>
      </c>
      <c r="F11" s="24">
        <f>IF('VERI GIRIS SAYFASI'!G11="","",'VERI GIRIS SAYFASI'!G11)</f>
        <v>26.9</v>
      </c>
      <c r="G11" s="25">
        <f t="shared" si="4"/>
        <v>1</v>
      </c>
      <c r="H11" s="25">
        <f t="shared" si="5"/>
        <v>7</v>
      </c>
      <c r="I11" s="24">
        <f>IF('VERI GIRIS SAYFASI'!I11="","",'VERI GIRIS SAYFASI'!I11)</f>
        <v>18.59</v>
      </c>
      <c r="J11" s="25">
        <f t="shared" si="6"/>
        <v>1</v>
      </c>
      <c r="K11" s="25">
        <f t="shared" si="7"/>
        <v>7</v>
      </c>
      <c r="L11" s="25">
        <f>IF('VERI GIRIS SAYFASI'!K11="","",'VERI GIRIS SAYFASI'!K11)</f>
        <v>20</v>
      </c>
      <c r="M11" s="25">
        <f t="shared" si="8"/>
        <v>6</v>
      </c>
      <c r="N11" s="25">
        <f t="shared" si="9"/>
        <v>2</v>
      </c>
      <c r="O11" s="25">
        <f>IF('VERI GIRIS SAYFASI'!M11="","",'VERI GIRIS SAYFASI'!M11)</f>
        <v>30</v>
      </c>
      <c r="P11" s="25">
        <f t="shared" si="10"/>
        <v>4</v>
      </c>
      <c r="Q11" s="25">
        <f t="shared" si="11"/>
        <v>4</v>
      </c>
      <c r="R11" s="25">
        <f>IF('VERI GIRIS SAYFASI'!O11="","",'VERI GIRIS SAYFASI'!O11)</f>
        <v>40</v>
      </c>
      <c r="S11" s="25">
        <f t="shared" si="12"/>
        <v>5</v>
      </c>
      <c r="T11" s="25">
        <f t="shared" si="13"/>
        <v>3</v>
      </c>
      <c r="U11" s="25">
        <f>IF('VERI GIRIS SAYFASI'!Q11="","",'VERI GIRIS SAYFASI'!Q11)</f>
        <v>10</v>
      </c>
      <c r="V11" s="25">
        <f t="shared" si="14"/>
        <v>7</v>
      </c>
      <c r="W11" s="25">
        <f t="shared" si="15"/>
        <v>1</v>
      </c>
      <c r="X11" s="25">
        <f>IF('VERI GIRIS SAYFASI'!S11="","",'VERI GIRIS SAYFASI'!S11)</f>
        <v>20</v>
      </c>
      <c r="Y11" s="25">
        <f t="shared" si="16"/>
        <v>7</v>
      </c>
      <c r="Z11" s="25">
        <f t="shared" si="17"/>
        <v>1</v>
      </c>
      <c r="AA11" s="70" t="str">
        <f>IF('VERI GIRIS SAYFASI'!U11="GEÇERSİZ","TD",IF(C11="","TD",IF(F11="","TD",IF(I11="","TD",IF(L11="","TD",IF(O11="","TD",IF(R11="","TD",IF(U11="","TD",IF(X11="","TD","OK")))))))))</f>
        <v>OK</v>
      </c>
      <c r="AB11" s="100"/>
      <c r="AC11" s="25">
        <f t="shared" si="3"/>
        <v>32</v>
      </c>
      <c r="AD11" s="25">
        <f t="shared" si="18"/>
        <v>1</v>
      </c>
    </row>
    <row r="12" spans="1:31" ht="23.1" customHeight="1" x14ac:dyDescent="0.25">
      <c r="A12" s="23">
        <v>7</v>
      </c>
      <c r="B12" s="34" t="str">
        <f>'VERI GIRIS SAYFASI'!B12&amp;" "&amp;'VERI GIRIS SAYFASI'!C12</f>
        <v xml:space="preserve"> </v>
      </c>
      <c r="C12" s="24" t="str">
        <f>IF('VERI GIRIS SAYFASI'!E12="","",'VERI GIRIS SAYFASI'!E12)</f>
        <v/>
      </c>
      <c r="D12" s="25" t="str">
        <f t="shared" si="0"/>
        <v/>
      </c>
      <c r="E12" s="25" t="str">
        <f t="shared" si="1"/>
        <v/>
      </c>
      <c r="F12" s="24" t="str">
        <f>IF('VERI GIRIS SAYFASI'!G12="","",'VERI GIRIS SAYFASI'!G12)</f>
        <v/>
      </c>
      <c r="G12" s="25" t="str">
        <f t="shared" si="4"/>
        <v/>
      </c>
      <c r="H12" s="25" t="str">
        <f t="shared" si="5"/>
        <v/>
      </c>
      <c r="I12" s="24" t="str">
        <f>IF('VERI GIRIS SAYFASI'!I12="","",'VERI GIRIS SAYFASI'!I12)</f>
        <v/>
      </c>
      <c r="J12" s="25" t="str">
        <f t="shared" si="6"/>
        <v/>
      </c>
      <c r="K12" s="25" t="str">
        <f t="shared" si="7"/>
        <v/>
      </c>
      <c r="L12" s="25" t="str">
        <f>IF('VERI GIRIS SAYFASI'!K12="","",'VERI GIRIS SAYFASI'!K12)</f>
        <v/>
      </c>
      <c r="M12" s="25" t="str">
        <f t="shared" si="8"/>
        <v/>
      </c>
      <c r="N12" s="25" t="str">
        <f t="shared" si="9"/>
        <v/>
      </c>
      <c r="O12" s="25" t="str">
        <f>IF('VERI GIRIS SAYFASI'!M12="","",'VERI GIRIS SAYFASI'!M12)</f>
        <v/>
      </c>
      <c r="P12" s="25" t="str">
        <f t="shared" si="10"/>
        <v/>
      </c>
      <c r="Q12" s="25" t="str">
        <f t="shared" si="11"/>
        <v/>
      </c>
      <c r="R12" s="25" t="str">
        <f>IF('VERI GIRIS SAYFASI'!O12="","",'VERI GIRIS SAYFASI'!O12)</f>
        <v/>
      </c>
      <c r="S12" s="25" t="str">
        <f t="shared" si="12"/>
        <v/>
      </c>
      <c r="T12" s="25" t="str">
        <f t="shared" si="13"/>
        <v/>
      </c>
      <c r="U12" s="25" t="str">
        <f>IF('VERI GIRIS SAYFASI'!Q12="","",'VERI GIRIS SAYFASI'!Q12)</f>
        <v/>
      </c>
      <c r="V12" s="25" t="str">
        <f t="shared" si="14"/>
        <v/>
      </c>
      <c r="W12" s="25" t="str">
        <f t="shared" si="15"/>
        <v/>
      </c>
      <c r="X12" s="25" t="str">
        <f>IF('VERI GIRIS SAYFASI'!S12="","",'VERI GIRIS SAYFASI'!S12)</f>
        <v/>
      </c>
      <c r="Y12" s="25" t="str">
        <f t="shared" si="16"/>
        <v/>
      </c>
      <c r="Z12" s="25" t="str">
        <f t="shared" si="17"/>
        <v/>
      </c>
      <c r="AA12" s="70" t="str">
        <f>IF('VERI GIRIS SAYFASI'!U12="GEÇERSİZ","TD",IF(C12="","TD",IF(F12="","TD",IF(I12="","TD",IF(L12="","TD",IF(O12="","TD",IF(R12="","TD",IF(U12="","TD",IF(X12="","TD","OK")))))))))</f>
        <v>TD</v>
      </c>
      <c r="AB12" s="100"/>
      <c r="AC12" s="25" t="str">
        <f t="shared" si="3"/>
        <v/>
      </c>
      <c r="AD12" s="25" t="str">
        <f t="shared" si="18"/>
        <v/>
      </c>
    </row>
    <row r="13" spans="1:31" ht="23.1" customHeight="1" x14ac:dyDescent="0.25">
      <c r="A13" s="23">
        <v>8</v>
      </c>
      <c r="B13" s="34" t="str">
        <f>'VERI GIRIS SAYFASI'!B13&amp;" "&amp;'VERI GIRIS SAYFASI'!C13</f>
        <v xml:space="preserve"> </v>
      </c>
      <c r="C13" s="24" t="str">
        <f>IF('VERI GIRIS SAYFASI'!E13="","",'VERI GIRIS SAYFASI'!E13)</f>
        <v/>
      </c>
      <c r="D13" s="25" t="str">
        <f t="shared" si="0"/>
        <v/>
      </c>
      <c r="E13" s="25" t="str">
        <f t="shared" si="1"/>
        <v/>
      </c>
      <c r="F13" s="24" t="str">
        <f>IF('VERI GIRIS SAYFASI'!G13="","",'VERI GIRIS SAYFASI'!G13)</f>
        <v/>
      </c>
      <c r="G13" s="25" t="str">
        <f t="shared" si="4"/>
        <v/>
      </c>
      <c r="H13" s="25" t="str">
        <f t="shared" si="5"/>
        <v/>
      </c>
      <c r="I13" s="24" t="str">
        <f>IF('VERI GIRIS SAYFASI'!I13="","",'VERI GIRIS SAYFASI'!I13)</f>
        <v/>
      </c>
      <c r="J13" s="25" t="str">
        <f t="shared" si="6"/>
        <v/>
      </c>
      <c r="K13" s="25" t="str">
        <f t="shared" si="7"/>
        <v/>
      </c>
      <c r="L13" s="25" t="str">
        <f>IF('VERI GIRIS SAYFASI'!K13="","",'VERI GIRIS SAYFASI'!K13)</f>
        <v/>
      </c>
      <c r="M13" s="25" t="str">
        <f t="shared" si="8"/>
        <v/>
      </c>
      <c r="N13" s="25" t="str">
        <f t="shared" si="9"/>
        <v/>
      </c>
      <c r="O13" s="25" t="str">
        <f>IF('VERI GIRIS SAYFASI'!M13="","",'VERI GIRIS SAYFASI'!M13)</f>
        <v/>
      </c>
      <c r="P13" s="25" t="str">
        <f t="shared" si="10"/>
        <v/>
      </c>
      <c r="Q13" s="25" t="str">
        <f t="shared" si="11"/>
        <v/>
      </c>
      <c r="R13" s="25" t="str">
        <f>IF('VERI GIRIS SAYFASI'!O13="","",'VERI GIRIS SAYFASI'!O13)</f>
        <v/>
      </c>
      <c r="S13" s="25" t="str">
        <f t="shared" si="12"/>
        <v/>
      </c>
      <c r="T13" s="25" t="str">
        <f t="shared" si="13"/>
        <v/>
      </c>
      <c r="U13" s="25" t="str">
        <f>IF('VERI GIRIS SAYFASI'!Q13="","",'VERI GIRIS SAYFASI'!Q13)</f>
        <v/>
      </c>
      <c r="V13" s="25" t="str">
        <f t="shared" si="14"/>
        <v/>
      </c>
      <c r="W13" s="25" t="str">
        <f t="shared" si="15"/>
        <v/>
      </c>
      <c r="X13" s="25" t="str">
        <f>IF('VERI GIRIS SAYFASI'!S13="","",'VERI GIRIS SAYFASI'!S13)</f>
        <v/>
      </c>
      <c r="Y13" s="25" t="str">
        <f t="shared" si="16"/>
        <v/>
      </c>
      <c r="Z13" s="25" t="str">
        <f t="shared" si="17"/>
        <v/>
      </c>
      <c r="AA13" s="70" t="str">
        <f>IF('VERI GIRIS SAYFASI'!U13="GEÇERSİZ","TD",IF(C13="","TD",IF(F13="","TD",IF(I13="","TD",IF(L13="","TD",IF(O13="","TD",IF(R13="","TD",IF(U13="","TD",IF(X13="","TD","OK")))))))))</f>
        <v>TD</v>
      </c>
      <c r="AB13" s="100"/>
      <c r="AC13" s="25" t="str">
        <f t="shared" si="3"/>
        <v/>
      </c>
      <c r="AD13" s="25" t="str">
        <f t="shared" si="18"/>
        <v/>
      </c>
    </row>
    <row r="14" spans="1:31" ht="23.1" customHeight="1" x14ac:dyDescent="0.25">
      <c r="A14" s="23">
        <v>9</v>
      </c>
      <c r="B14" s="34" t="str">
        <f>'VERI GIRIS SAYFASI'!B14&amp;" "&amp;'VERI GIRIS SAYFASI'!C14</f>
        <v xml:space="preserve"> </v>
      </c>
      <c r="C14" s="24" t="str">
        <f>IF('VERI GIRIS SAYFASI'!E14="","",'VERI GIRIS SAYFASI'!E14)</f>
        <v/>
      </c>
      <c r="D14" s="25" t="str">
        <f t="shared" si="0"/>
        <v/>
      </c>
      <c r="E14" s="25" t="str">
        <f t="shared" si="1"/>
        <v/>
      </c>
      <c r="F14" s="24" t="str">
        <f>IF('VERI GIRIS SAYFASI'!G14="","",'VERI GIRIS SAYFASI'!G14)</f>
        <v/>
      </c>
      <c r="G14" s="25" t="str">
        <f t="shared" si="4"/>
        <v/>
      </c>
      <c r="H14" s="25" t="str">
        <f t="shared" si="5"/>
        <v/>
      </c>
      <c r="I14" s="24" t="str">
        <f>IF('VERI GIRIS SAYFASI'!I14="","",'VERI GIRIS SAYFASI'!I14)</f>
        <v/>
      </c>
      <c r="J14" s="25" t="str">
        <f t="shared" si="6"/>
        <v/>
      </c>
      <c r="K14" s="25" t="str">
        <f t="shared" si="7"/>
        <v/>
      </c>
      <c r="L14" s="25" t="str">
        <f>IF('VERI GIRIS SAYFASI'!K14="","",'VERI GIRIS SAYFASI'!K14)</f>
        <v/>
      </c>
      <c r="M14" s="25" t="str">
        <f t="shared" si="8"/>
        <v/>
      </c>
      <c r="N14" s="25" t="str">
        <f t="shared" si="9"/>
        <v/>
      </c>
      <c r="O14" s="25" t="str">
        <f>IF('VERI GIRIS SAYFASI'!M14="","",'VERI GIRIS SAYFASI'!M14)</f>
        <v/>
      </c>
      <c r="P14" s="25" t="str">
        <f t="shared" si="10"/>
        <v/>
      </c>
      <c r="Q14" s="25" t="str">
        <f t="shared" si="11"/>
        <v/>
      </c>
      <c r="R14" s="25" t="str">
        <f>IF('VERI GIRIS SAYFASI'!O14="","",'VERI GIRIS SAYFASI'!O14)</f>
        <v/>
      </c>
      <c r="S14" s="25" t="str">
        <f t="shared" si="12"/>
        <v/>
      </c>
      <c r="T14" s="25" t="str">
        <f t="shared" si="13"/>
        <v/>
      </c>
      <c r="U14" s="25" t="str">
        <f>IF('VERI GIRIS SAYFASI'!Q14="","",'VERI GIRIS SAYFASI'!Q14)</f>
        <v/>
      </c>
      <c r="V14" s="25" t="str">
        <f t="shared" si="14"/>
        <v/>
      </c>
      <c r="W14" s="25" t="str">
        <f t="shared" si="15"/>
        <v/>
      </c>
      <c r="X14" s="25" t="str">
        <f>IF('VERI GIRIS SAYFASI'!S14="","",'VERI GIRIS SAYFASI'!S14)</f>
        <v/>
      </c>
      <c r="Y14" s="25" t="str">
        <f t="shared" si="16"/>
        <v/>
      </c>
      <c r="Z14" s="25" t="str">
        <f t="shared" si="17"/>
        <v/>
      </c>
      <c r="AA14" s="70" t="str">
        <f>IF('VERI GIRIS SAYFASI'!U14="GEÇERSİZ","TD",IF(C14="","TD",IF(F14="","TD",IF(I14="","TD",IF(L14="","TD",IF(O14="","TD",IF(R14="","TD",IF(U14="","TD",IF(X14="","TD","OK")))))))))</f>
        <v>TD</v>
      </c>
      <c r="AB14" s="100"/>
      <c r="AC14" s="25" t="str">
        <f t="shared" si="3"/>
        <v/>
      </c>
      <c r="AD14" s="25" t="str">
        <f t="shared" si="18"/>
        <v/>
      </c>
    </row>
    <row r="15" spans="1:31" ht="23.1" customHeight="1" x14ac:dyDescent="0.25">
      <c r="A15" s="23">
        <v>10</v>
      </c>
      <c r="B15" s="34" t="str">
        <f>'VERI GIRIS SAYFASI'!B15&amp;" "&amp;'VERI GIRIS SAYFASI'!C15</f>
        <v xml:space="preserve"> </v>
      </c>
      <c r="C15" s="24" t="str">
        <f>IF('VERI GIRIS SAYFASI'!E15="","",'VERI GIRIS SAYFASI'!E15)</f>
        <v/>
      </c>
      <c r="D15" s="25" t="str">
        <f t="shared" si="0"/>
        <v/>
      </c>
      <c r="E15" s="25" t="str">
        <f t="shared" si="1"/>
        <v/>
      </c>
      <c r="F15" s="24" t="str">
        <f>IF('VERI GIRIS SAYFASI'!G15="","",'VERI GIRIS SAYFASI'!G15)</f>
        <v/>
      </c>
      <c r="G15" s="25" t="str">
        <f t="shared" si="4"/>
        <v/>
      </c>
      <c r="H15" s="25" t="str">
        <f t="shared" si="5"/>
        <v/>
      </c>
      <c r="I15" s="24" t="str">
        <f>IF('VERI GIRIS SAYFASI'!I15="","",'VERI GIRIS SAYFASI'!I15)</f>
        <v/>
      </c>
      <c r="J15" s="25" t="str">
        <f t="shared" si="6"/>
        <v/>
      </c>
      <c r="K15" s="25" t="str">
        <f t="shared" si="7"/>
        <v/>
      </c>
      <c r="L15" s="25" t="str">
        <f>IF('VERI GIRIS SAYFASI'!K15="","",'VERI GIRIS SAYFASI'!K15)</f>
        <v/>
      </c>
      <c r="M15" s="25" t="str">
        <f t="shared" si="8"/>
        <v/>
      </c>
      <c r="N15" s="25" t="str">
        <f t="shared" si="9"/>
        <v/>
      </c>
      <c r="O15" s="25" t="str">
        <f>IF('VERI GIRIS SAYFASI'!M15="","",'VERI GIRIS SAYFASI'!M15)</f>
        <v/>
      </c>
      <c r="P15" s="25" t="str">
        <f t="shared" si="10"/>
        <v/>
      </c>
      <c r="Q15" s="25" t="str">
        <f t="shared" si="11"/>
        <v/>
      </c>
      <c r="R15" s="25" t="str">
        <f>IF('VERI GIRIS SAYFASI'!O15="","",'VERI GIRIS SAYFASI'!O15)</f>
        <v/>
      </c>
      <c r="S15" s="25" t="str">
        <f t="shared" si="12"/>
        <v/>
      </c>
      <c r="T15" s="25" t="str">
        <f t="shared" si="13"/>
        <v/>
      </c>
      <c r="U15" s="25" t="str">
        <f>IF('VERI GIRIS SAYFASI'!Q15="","",'VERI GIRIS SAYFASI'!Q15)</f>
        <v/>
      </c>
      <c r="V15" s="25" t="str">
        <f t="shared" si="14"/>
        <v/>
      </c>
      <c r="W15" s="25" t="str">
        <f t="shared" si="15"/>
        <v/>
      </c>
      <c r="X15" s="25" t="str">
        <f>IF('VERI GIRIS SAYFASI'!S15="","",'VERI GIRIS SAYFASI'!S15)</f>
        <v/>
      </c>
      <c r="Y15" s="25" t="str">
        <f t="shared" si="16"/>
        <v/>
      </c>
      <c r="Z15" s="25" t="str">
        <f t="shared" si="17"/>
        <v/>
      </c>
      <c r="AA15" s="70" t="str">
        <f>IF('VERI GIRIS SAYFASI'!U15="GEÇERSİZ","TD",IF(C15="","TD",IF(F15="","TD",IF(I15="","TD",IF(L15="","TD",IF(O15="","TD",IF(R15="","TD",IF(U15="","TD",IF(X15="","TD","OK")))))))))</f>
        <v>TD</v>
      </c>
      <c r="AB15" s="100"/>
      <c r="AC15" s="25" t="str">
        <f t="shared" si="3"/>
        <v/>
      </c>
      <c r="AD15" s="25" t="str">
        <f t="shared" si="18"/>
        <v/>
      </c>
    </row>
    <row r="16" spans="1:31" ht="23.1" customHeight="1" x14ac:dyDescent="0.25">
      <c r="A16" s="23">
        <v>11</v>
      </c>
      <c r="B16" s="34" t="str">
        <f>'VERI GIRIS SAYFASI'!B16&amp;" "&amp;'VERI GIRIS SAYFASI'!C16</f>
        <v xml:space="preserve"> </v>
      </c>
      <c r="C16" s="24" t="str">
        <f>IF('VERI GIRIS SAYFASI'!E16="","",'VERI GIRIS SAYFASI'!E16)</f>
        <v/>
      </c>
      <c r="D16" s="25" t="str">
        <f t="shared" si="0"/>
        <v/>
      </c>
      <c r="E16" s="25" t="str">
        <f t="shared" si="1"/>
        <v/>
      </c>
      <c r="F16" s="24" t="str">
        <f>IF('VERI GIRIS SAYFASI'!G16="","",'VERI GIRIS SAYFASI'!G16)</f>
        <v/>
      </c>
      <c r="G16" s="25" t="str">
        <f t="shared" si="4"/>
        <v/>
      </c>
      <c r="H16" s="25" t="str">
        <f t="shared" si="5"/>
        <v/>
      </c>
      <c r="I16" s="24" t="str">
        <f>IF('VERI GIRIS SAYFASI'!I16="","",'VERI GIRIS SAYFASI'!I16)</f>
        <v/>
      </c>
      <c r="J16" s="25" t="str">
        <f t="shared" si="6"/>
        <v/>
      </c>
      <c r="K16" s="25" t="str">
        <f t="shared" si="7"/>
        <v/>
      </c>
      <c r="L16" s="25" t="str">
        <f>IF('VERI GIRIS SAYFASI'!K16="","",'VERI GIRIS SAYFASI'!K16)</f>
        <v/>
      </c>
      <c r="M16" s="25" t="str">
        <f t="shared" si="8"/>
        <v/>
      </c>
      <c r="N16" s="25" t="str">
        <f t="shared" si="9"/>
        <v/>
      </c>
      <c r="O16" s="25" t="str">
        <f>IF('VERI GIRIS SAYFASI'!M16="","",'VERI GIRIS SAYFASI'!M16)</f>
        <v/>
      </c>
      <c r="P16" s="25" t="str">
        <f t="shared" si="10"/>
        <v/>
      </c>
      <c r="Q16" s="25" t="str">
        <f t="shared" si="11"/>
        <v/>
      </c>
      <c r="R16" s="25" t="str">
        <f>IF('VERI GIRIS SAYFASI'!O16="","",'VERI GIRIS SAYFASI'!O16)</f>
        <v/>
      </c>
      <c r="S16" s="25" t="str">
        <f t="shared" si="12"/>
        <v/>
      </c>
      <c r="T16" s="25" t="str">
        <f t="shared" si="13"/>
        <v/>
      </c>
      <c r="U16" s="25" t="str">
        <f>IF('VERI GIRIS SAYFASI'!Q16="","",'VERI GIRIS SAYFASI'!Q16)</f>
        <v/>
      </c>
      <c r="V16" s="25" t="str">
        <f t="shared" si="14"/>
        <v/>
      </c>
      <c r="W16" s="25" t="str">
        <f t="shared" si="15"/>
        <v/>
      </c>
      <c r="X16" s="25" t="str">
        <f>IF('VERI GIRIS SAYFASI'!S16="","",'VERI GIRIS SAYFASI'!S16)</f>
        <v/>
      </c>
      <c r="Y16" s="25" t="str">
        <f t="shared" si="16"/>
        <v/>
      </c>
      <c r="Z16" s="25" t="str">
        <f t="shared" si="17"/>
        <v/>
      </c>
      <c r="AA16" s="70" t="str">
        <f>IF('VERI GIRIS SAYFASI'!U16="GEÇERSİZ","TD",IF(C16="","TD",IF(F16="","TD",IF(I16="","TD",IF(L16="","TD",IF(O16="","TD",IF(R16="","TD",IF(U16="","TD",IF(X16="","TD","OK")))))))))</f>
        <v>TD</v>
      </c>
      <c r="AB16" s="100"/>
      <c r="AC16" s="25" t="str">
        <f t="shared" si="3"/>
        <v/>
      </c>
      <c r="AD16" s="25" t="str">
        <f t="shared" si="18"/>
        <v/>
      </c>
    </row>
    <row r="17" spans="1:30" ht="23.1" customHeight="1" x14ac:dyDescent="0.25">
      <c r="A17" s="23">
        <v>12</v>
      </c>
      <c r="B17" s="34" t="str">
        <f>'VERI GIRIS SAYFASI'!B17&amp;" "&amp;'VERI GIRIS SAYFASI'!C17</f>
        <v xml:space="preserve"> </v>
      </c>
      <c r="C17" s="24" t="str">
        <f>IF('VERI GIRIS SAYFASI'!E17="","",'VERI GIRIS SAYFASI'!E17)</f>
        <v/>
      </c>
      <c r="D17" s="25" t="str">
        <f t="shared" si="0"/>
        <v/>
      </c>
      <c r="E17" s="25" t="str">
        <f t="shared" si="1"/>
        <v/>
      </c>
      <c r="F17" s="24" t="str">
        <f>IF('VERI GIRIS SAYFASI'!G17="","",'VERI GIRIS SAYFASI'!G17)</f>
        <v/>
      </c>
      <c r="G17" s="25" t="str">
        <f t="shared" si="4"/>
        <v/>
      </c>
      <c r="H17" s="25" t="str">
        <f t="shared" si="5"/>
        <v/>
      </c>
      <c r="I17" s="24" t="str">
        <f>IF('VERI GIRIS SAYFASI'!I17="","",'VERI GIRIS SAYFASI'!I17)</f>
        <v/>
      </c>
      <c r="J17" s="25" t="str">
        <f t="shared" si="6"/>
        <v/>
      </c>
      <c r="K17" s="25" t="str">
        <f t="shared" si="7"/>
        <v/>
      </c>
      <c r="L17" s="25" t="str">
        <f>IF('VERI GIRIS SAYFASI'!K17="","",'VERI GIRIS SAYFASI'!K17)</f>
        <v/>
      </c>
      <c r="M17" s="25" t="str">
        <f t="shared" si="8"/>
        <v/>
      </c>
      <c r="N17" s="25" t="str">
        <f t="shared" si="9"/>
        <v/>
      </c>
      <c r="O17" s="25" t="str">
        <f>IF('VERI GIRIS SAYFASI'!M17="","",'VERI GIRIS SAYFASI'!M17)</f>
        <v/>
      </c>
      <c r="P17" s="25" t="str">
        <f t="shared" si="10"/>
        <v/>
      </c>
      <c r="Q17" s="25" t="str">
        <f t="shared" si="11"/>
        <v/>
      </c>
      <c r="R17" s="25" t="str">
        <f>IF('VERI GIRIS SAYFASI'!O17="","",'VERI GIRIS SAYFASI'!O17)</f>
        <v/>
      </c>
      <c r="S17" s="25" t="str">
        <f t="shared" si="12"/>
        <v/>
      </c>
      <c r="T17" s="25" t="str">
        <f t="shared" si="13"/>
        <v/>
      </c>
      <c r="U17" s="25" t="str">
        <f>IF('VERI GIRIS SAYFASI'!Q17="","",'VERI GIRIS SAYFASI'!Q17)</f>
        <v/>
      </c>
      <c r="V17" s="25" t="str">
        <f t="shared" si="14"/>
        <v/>
      </c>
      <c r="W17" s="25" t="str">
        <f t="shared" si="15"/>
        <v/>
      </c>
      <c r="X17" s="25" t="str">
        <f>IF('VERI GIRIS SAYFASI'!S17="","",'VERI GIRIS SAYFASI'!S17)</f>
        <v/>
      </c>
      <c r="Y17" s="25" t="str">
        <f t="shared" si="16"/>
        <v/>
      </c>
      <c r="Z17" s="25" t="str">
        <f t="shared" si="17"/>
        <v/>
      </c>
      <c r="AA17" s="70" t="str">
        <f>IF('VERI GIRIS SAYFASI'!U17="GEÇERSİZ","TD",IF(C17="","TD",IF(F17="","TD",IF(I17="","TD",IF(L17="","TD",IF(O17="","TD",IF(R17="","TD",IF(U17="","TD",IF(X17="","TD","OK")))))))))</f>
        <v>TD</v>
      </c>
      <c r="AB17" s="100"/>
      <c r="AC17" s="25" t="str">
        <f t="shared" si="3"/>
        <v/>
      </c>
      <c r="AD17" s="25" t="str">
        <f t="shared" si="18"/>
        <v/>
      </c>
    </row>
    <row r="18" spans="1:30" ht="23.1" customHeight="1" x14ac:dyDescent="0.25">
      <c r="A18" s="23">
        <v>13</v>
      </c>
      <c r="B18" s="34" t="str">
        <f>'VERI GIRIS SAYFASI'!B18&amp;" "&amp;'VERI GIRIS SAYFASI'!C18</f>
        <v xml:space="preserve"> </v>
      </c>
      <c r="C18" s="24" t="str">
        <f>IF('VERI GIRIS SAYFASI'!E18="","",'VERI GIRIS SAYFASI'!E18)</f>
        <v/>
      </c>
      <c r="D18" s="25" t="str">
        <f t="shared" si="0"/>
        <v/>
      </c>
      <c r="E18" s="25" t="str">
        <f t="shared" si="1"/>
        <v/>
      </c>
      <c r="F18" s="24" t="str">
        <f>IF('VERI GIRIS SAYFASI'!G18="","",'VERI GIRIS SAYFASI'!G18)</f>
        <v/>
      </c>
      <c r="G18" s="25" t="str">
        <f t="shared" si="4"/>
        <v/>
      </c>
      <c r="H18" s="25" t="str">
        <f t="shared" si="5"/>
        <v/>
      </c>
      <c r="I18" s="24" t="str">
        <f>IF('VERI GIRIS SAYFASI'!I18="","",'VERI GIRIS SAYFASI'!I18)</f>
        <v/>
      </c>
      <c r="J18" s="25" t="str">
        <f t="shared" si="6"/>
        <v/>
      </c>
      <c r="K18" s="25" t="str">
        <f t="shared" si="7"/>
        <v/>
      </c>
      <c r="L18" s="25" t="str">
        <f>IF('VERI GIRIS SAYFASI'!K18="","",'VERI GIRIS SAYFASI'!K18)</f>
        <v/>
      </c>
      <c r="M18" s="25" t="str">
        <f t="shared" si="8"/>
        <v/>
      </c>
      <c r="N18" s="25" t="str">
        <f t="shared" si="9"/>
        <v/>
      </c>
      <c r="O18" s="25" t="str">
        <f>IF('VERI GIRIS SAYFASI'!M18="","",'VERI GIRIS SAYFASI'!M18)</f>
        <v/>
      </c>
      <c r="P18" s="25" t="str">
        <f t="shared" si="10"/>
        <v/>
      </c>
      <c r="Q18" s="25" t="str">
        <f t="shared" si="11"/>
        <v/>
      </c>
      <c r="R18" s="25" t="str">
        <f>IF('VERI GIRIS SAYFASI'!O18="","",'VERI GIRIS SAYFASI'!O18)</f>
        <v/>
      </c>
      <c r="S18" s="25" t="str">
        <f t="shared" si="12"/>
        <v/>
      </c>
      <c r="T18" s="25" t="str">
        <f t="shared" si="13"/>
        <v/>
      </c>
      <c r="U18" s="25" t="str">
        <f>IF('VERI GIRIS SAYFASI'!Q18="","",'VERI GIRIS SAYFASI'!Q18)</f>
        <v/>
      </c>
      <c r="V18" s="25" t="str">
        <f t="shared" si="14"/>
        <v/>
      </c>
      <c r="W18" s="25" t="str">
        <f t="shared" si="15"/>
        <v/>
      </c>
      <c r="X18" s="25" t="str">
        <f>IF('VERI GIRIS SAYFASI'!S18="","",'VERI GIRIS SAYFASI'!S18)</f>
        <v/>
      </c>
      <c r="Y18" s="25" t="str">
        <f t="shared" si="16"/>
        <v/>
      </c>
      <c r="Z18" s="25" t="str">
        <f t="shared" si="17"/>
        <v/>
      </c>
      <c r="AA18" s="70" t="str">
        <f>IF('VERI GIRIS SAYFASI'!U18="GEÇERSİZ","TD",IF(C18="","TD",IF(F18="","TD",IF(I18="","TD",IF(L18="","TD",IF(O18="","TD",IF(R18="","TD",IF(U18="","TD",IF(X18="","TD","OK")))))))))</f>
        <v>TD</v>
      </c>
      <c r="AB18" s="100"/>
      <c r="AC18" s="25" t="str">
        <f t="shared" si="3"/>
        <v/>
      </c>
      <c r="AD18" s="25" t="str">
        <f t="shared" si="18"/>
        <v/>
      </c>
    </row>
    <row r="19" spans="1:30" ht="23.1" customHeight="1" x14ac:dyDescent="0.25">
      <c r="A19" s="23">
        <v>14</v>
      </c>
      <c r="B19" s="34" t="str">
        <f>'VERI GIRIS SAYFASI'!B19&amp;" "&amp;'VERI GIRIS SAYFASI'!C19</f>
        <v xml:space="preserve"> </v>
      </c>
      <c r="C19" s="24" t="str">
        <f>IF('VERI GIRIS SAYFASI'!E19="","",'VERI GIRIS SAYFASI'!E19)</f>
        <v/>
      </c>
      <c r="D19" s="25" t="str">
        <f t="shared" si="0"/>
        <v/>
      </c>
      <c r="E19" s="25" t="str">
        <f t="shared" si="1"/>
        <v/>
      </c>
      <c r="F19" s="24" t="str">
        <f>IF('VERI GIRIS SAYFASI'!G19="","",'VERI GIRIS SAYFASI'!G19)</f>
        <v/>
      </c>
      <c r="G19" s="25" t="str">
        <f t="shared" si="4"/>
        <v/>
      </c>
      <c r="H19" s="25" t="str">
        <f t="shared" si="5"/>
        <v/>
      </c>
      <c r="I19" s="24" t="str">
        <f>IF('VERI GIRIS SAYFASI'!I19="","",'VERI GIRIS SAYFASI'!I19)</f>
        <v/>
      </c>
      <c r="J19" s="25" t="str">
        <f t="shared" si="6"/>
        <v/>
      </c>
      <c r="K19" s="25" t="str">
        <f t="shared" si="7"/>
        <v/>
      </c>
      <c r="L19" s="25" t="str">
        <f>IF('VERI GIRIS SAYFASI'!K19="","",'VERI GIRIS SAYFASI'!K19)</f>
        <v/>
      </c>
      <c r="M19" s="25" t="str">
        <f t="shared" si="8"/>
        <v/>
      </c>
      <c r="N19" s="25" t="str">
        <f t="shared" si="9"/>
        <v/>
      </c>
      <c r="O19" s="25" t="str">
        <f>IF('VERI GIRIS SAYFASI'!M19="","",'VERI GIRIS SAYFASI'!M19)</f>
        <v/>
      </c>
      <c r="P19" s="25" t="str">
        <f t="shared" si="10"/>
        <v/>
      </c>
      <c r="Q19" s="25" t="str">
        <f t="shared" si="11"/>
        <v/>
      </c>
      <c r="R19" s="25" t="str">
        <f>IF('VERI GIRIS SAYFASI'!O19="","",'VERI GIRIS SAYFASI'!O19)</f>
        <v/>
      </c>
      <c r="S19" s="25" t="str">
        <f t="shared" si="12"/>
        <v/>
      </c>
      <c r="T19" s="25" t="str">
        <f t="shared" si="13"/>
        <v/>
      </c>
      <c r="U19" s="25" t="str">
        <f>IF('VERI GIRIS SAYFASI'!Q19="","",'VERI GIRIS SAYFASI'!Q19)</f>
        <v/>
      </c>
      <c r="V19" s="25" t="str">
        <f t="shared" si="14"/>
        <v/>
      </c>
      <c r="W19" s="25" t="str">
        <f t="shared" si="15"/>
        <v/>
      </c>
      <c r="X19" s="25" t="str">
        <f>IF('VERI GIRIS SAYFASI'!S19="","",'VERI GIRIS SAYFASI'!S19)</f>
        <v/>
      </c>
      <c r="Y19" s="25" t="str">
        <f t="shared" si="16"/>
        <v/>
      </c>
      <c r="Z19" s="25" t="str">
        <f t="shared" si="17"/>
        <v/>
      </c>
      <c r="AA19" s="70" t="str">
        <f>IF('VERI GIRIS SAYFASI'!U19="GEÇERSİZ","TD",IF(C19="","TD",IF(F19="","TD",IF(I19="","TD",IF(L19="","TD",IF(O19="","TD",IF(R19="","TD",IF(U19="","TD",IF(X19="","TD","OK")))))))))</f>
        <v>TD</v>
      </c>
      <c r="AB19" s="100"/>
      <c r="AC19" s="25" t="str">
        <f t="shared" si="3"/>
        <v/>
      </c>
      <c r="AD19" s="25" t="str">
        <f t="shared" si="18"/>
        <v/>
      </c>
    </row>
    <row r="20" spans="1:30" ht="23.1" customHeight="1" x14ac:dyDescent="0.25">
      <c r="A20" s="23">
        <v>15</v>
      </c>
      <c r="B20" s="34" t="str">
        <f>'VERI GIRIS SAYFASI'!B20&amp;" "&amp;'VERI GIRIS SAYFASI'!C20</f>
        <v xml:space="preserve"> </v>
      </c>
      <c r="C20" s="24" t="str">
        <f>IF('VERI GIRIS SAYFASI'!E20="","",'VERI GIRIS SAYFASI'!E20)</f>
        <v/>
      </c>
      <c r="D20" s="25" t="str">
        <f t="shared" si="0"/>
        <v/>
      </c>
      <c r="E20" s="25" t="str">
        <f t="shared" si="1"/>
        <v/>
      </c>
      <c r="F20" s="24" t="str">
        <f>IF('VERI GIRIS SAYFASI'!G20="","",'VERI GIRIS SAYFASI'!G20)</f>
        <v/>
      </c>
      <c r="G20" s="25" t="str">
        <f t="shared" si="4"/>
        <v/>
      </c>
      <c r="H20" s="25" t="str">
        <f t="shared" si="5"/>
        <v/>
      </c>
      <c r="I20" s="24" t="str">
        <f>IF('VERI GIRIS SAYFASI'!I20="","",'VERI GIRIS SAYFASI'!I20)</f>
        <v/>
      </c>
      <c r="J20" s="25" t="str">
        <f t="shared" si="6"/>
        <v/>
      </c>
      <c r="K20" s="25" t="str">
        <f t="shared" si="7"/>
        <v/>
      </c>
      <c r="L20" s="25" t="str">
        <f>IF('VERI GIRIS SAYFASI'!K20="","",'VERI GIRIS SAYFASI'!K20)</f>
        <v/>
      </c>
      <c r="M20" s="25" t="str">
        <f t="shared" si="8"/>
        <v/>
      </c>
      <c r="N20" s="25" t="str">
        <f t="shared" si="9"/>
        <v/>
      </c>
      <c r="O20" s="25" t="str">
        <f>IF('VERI GIRIS SAYFASI'!M20="","",'VERI GIRIS SAYFASI'!M20)</f>
        <v/>
      </c>
      <c r="P20" s="25" t="str">
        <f t="shared" si="10"/>
        <v/>
      </c>
      <c r="Q20" s="25" t="str">
        <f t="shared" si="11"/>
        <v/>
      </c>
      <c r="R20" s="25" t="str">
        <f>IF('VERI GIRIS SAYFASI'!O20="","",'VERI GIRIS SAYFASI'!O20)</f>
        <v/>
      </c>
      <c r="S20" s="25" t="str">
        <f t="shared" si="12"/>
        <v/>
      </c>
      <c r="T20" s="25" t="str">
        <f t="shared" si="13"/>
        <v/>
      </c>
      <c r="U20" s="25" t="str">
        <f>IF('VERI GIRIS SAYFASI'!Q20="","",'VERI GIRIS SAYFASI'!Q20)</f>
        <v/>
      </c>
      <c r="V20" s="25" t="str">
        <f t="shared" si="14"/>
        <v/>
      </c>
      <c r="W20" s="25" t="str">
        <f t="shared" si="15"/>
        <v/>
      </c>
      <c r="X20" s="25" t="str">
        <f>IF('VERI GIRIS SAYFASI'!S20="","",'VERI GIRIS SAYFASI'!S20)</f>
        <v/>
      </c>
      <c r="Y20" s="25" t="str">
        <f t="shared" si="16"/>
        <v/>
      </c>
      <c r="Z20" s="25" t="str">
        <f t="shared" si="17"/>
        <v/>
      </c>
      <c r="AA20" s="70" t="str">
        <f>IF('VERI GIRIS SAYFASI'!U20="GEÇERSİZ","TD",IF(C20="","TD",IF(F20="","TD",IF(I20="","TD",IF(L20="","TD",IF(O20="","TD",IF(R20="","TD",IF(U20="","TD",IF(X20="","TD","OK")))))))))</f>
        <v>TD</v>
      </c>
      <c r="AB20" s="100"/>
      <c r="AC20" s="25" t="str">
        <f t="shared" si="3"/>
        <v/>
      </c>
      <c r="AD20" s="25" t="str">
        <f t="shared" si="18"/>
        <v/>
      </c>
    </row>
    <row r="21" spans="1:30" ht="23.1" customHeight="1" x14ac:dyDescent="0.25">
      <c r="A21" s="23">
        <v>16</v>
      </c>
      <c r="B21" s="34" t="str">
        <f>'VERI GIRIS SAYFASI'!B21&amp;" "&amp;'VERI GIRIS SAYFASI'!C21</f>
        <v xml:space="preserve"> </v>
      </c>
      <c r="C21" s="24" t="str">
        <f>IF('VERI GIRIS SAYFASI'!E21="","",'VERI GIRIS SAYFASI'!E21)</f>
        <v/>
      </c>
      <c r="D21" s="25" t="str">
        <f t="shared" si="0"/>
        <v/>
      </c>
      <c r="E21" s="25" t="str">
        <f t="shared" si="1"/>
        <v/>
      </c>
      <c r="F21" s="24" t="str">
        <f>IF('VERI GIRIS SAYFASI'!G21="","",'VERI GIRIS SAYFASI'!G21)</f>
        <v/>
      </c>
      <c r="G21" s="25" t="str">
        <f t="shared" si="4"/>
        <v/>
      </c>
      <c r="H21" s="25" t="str">
        <f t="shared" si="5"/>
        <v/>
      </c>
      <c r="I21" s="24" t="str">
        <f>IF('VERI GIRIS SAYFASI'!I21="","",'VERI GIRIS SAYFASI'!I21)</f>
        <v/>
      </c>
      <c r="J21" s="25" t="str">
        <f t="shared" si="6"/>
        <v/>
      </c>
      <c r="K21" s="25" t="str">
        <f t="shared" si="7"/>
        <v/>
      </c>
      <c r="L21" s="25" t="str">
        <f>IF('VERI GIRIS SAYFASI'!K21="","",'VERI GIRIS SAYFASI'!K21)</f>
        <v/>
      </c>
      <c r="M21" s="25" t="str">
        <f t="shared" si="8"/>
        <v/>
      </c>
      <c r="N21" s="25" t="str">
        <f t="shared" si="9"/>
        <v/>
      </c>
      <c r="O21" s="25" t="str">
        <f>IF('VERI GIRIS SAYFASI'!M21="","",'VERI GIRIS SAYFASI'!M21)</f>
        <v/>
      </c>
      <c r="P21" s="25" t="str">
        <f t="shared" si="10"/>
        <v/>
      </c>
      <c r="Q21" s="25" t="str">
        <f t="shared" si="11"/>
        <v/>
      </c>
      <c r="R21" s="25" t="str">
        <f>IF('VERI GIRIS SAYFASI'!O21="","",'VERI GIRIS SAYFASI'!O21)</f>
        <v/>
      </c>
      <c r="S21" s="25" t="str">
        <f t="shared" si="12"/>
        <v/>
      </c>
      <c r="T21" s="25" t="str">
        <f t="shared" si="13"/>
        <v/>
      </c>
      <c r="U21" s="25" t="str">
        <f>IF('VERI GIRIS SAYFASI'!Q21="","",'VERI GIRIS SAYFASI'!Q21)</f>
        <v/>
      </c>
      <c r="V21" s="25" t="str">
        <f t="shared" si="14"/>
        <v/>
      </c>
      <c r="W21" s="25" t="str">
        <f t="shared" si="15"/>
        <v/>
      </c>
      <c r="X21" s="25" t="str">
        <f>IF('VERI GIRIS SAYFASI'!S21="","",'VERI GIRIS SAYFASI'!S21)</f>
        <v/>
      </c>
      <c r="Y21" s="25" t="str">
        <f t="shared" si="16"/>
        <v/>
      </c>
      <c r="Z21" s="25" t="str">
        <f t="shared" si="17"/>
        <v/>
      </c>
      <c r="AA21" s="70" t="str">
        <f>IF('VERI GIRIS SAYFASI'!U21="GEÇERSİZ","TD",IF(C21="","TD",IF(F21="","TD",IF(I21="","TD",IF(L21="","TD",IF(O21="","TD",IF(R21="","TD",IF(U21="","TD",IF(X21="","TD","OK")))))))))</f>
        <v>TD</v>
      </c>
      <c r="AB21" s="100"/>
      <c r="AC21" s="25" t="str">
        <f t="shared" si="3"/>
        <v/>
      </c>
      <c r="AD21" s="25" t="str">
        <f t="shared" si="18"/>
        <v/>
      </c>
    </row>
    <row r="22" spans="1:30" ht="23.1" customHeight="1" x14ac:dyDescent="0.25">
      <c r="A22" s="23">
        <v>17</v>
      </c>
      <c r="B22" s="34" t="str">
        <f>'VERI GIRIS SAYFASI'!B22&amp;" "&amp;'VERI GIRIS SAYFASI'!C22</f>
        <v xml:space="preserve"> </v>
      </c>
      <c r="C22" s="24" t="str">
        <f>IF('VERI GIRIS SAYFASI'!E22="","",'VERI GIRIS SAYFASI'!E22)</f>
        <v/>
      </c>
      <c r="D22" s="25" t="str">
        <f t="shared" si="0"/>
        <v/>
      </c>
      <c r="E22" s="25" t="str">
        <f t="shared" si="1"/>
        <v/>
      </c>
      <c r="F22" s="24" t="str">
        <f>IF('VERI GIRIS SAYFASI'!G22="","",'VERI GIRIS SAYFASI'!G22)</f>
        <v/>
      </c>
      <c r="G22" s="25" t="str">
        <f t="shared" si="4"/>
        <v/>
      </c>
      <c r="H22" s="25" t="str">
        <f t="shared" si="5"/>
        <v/>
      </c>
      <c r="I22" s="24" t="str">
        <f>IF('VERI GIRIS SAYFASI'!I22="","",'VERI GIRIS SAYFASI'!I22)</f>
        <v/>
      </c>
      <c r="J22" s="25" t="str">
        <f t="shared" si="6"/>
        <v/>
      </c>
      <c r="K22" s="25" t="str">
        <f t="shared" si="7"/>
        <v/>
      </c>
      <c r="L22" s="25" t="str">
        <f>IF('VERI GIRIS SAYFASI'!K22="","",'VERI GIRIS SAYFASI'!K22)</f>
        <v/>
      </c>
      <c r="M22" s="25" t="str">
        <f t="shared" si="8"/>
        <v/>
      </c>
      <c r="N22" s="25" t="str">
        <f t="shared" si="9"/>
        <v/>
      </c>
      <c r="O22" s="25" t="str">
        <f>IF('VERI GIRIS SAYFASI'!M22="","",'VERI GIRIS SAYFASI'!M22)</f>
        <v/>
      </c>
      <c r="P22" s="25" t="str">
        <f t="shared" si="10"/>
        <v/>
      </c>
      <c r="Q22" s="25" t="str">
        <f t="shared" si="11"/>
        <v/>
      </c>
      <c r="R22" s="25" t="str">
        <f>IF('VERI GIRIS SAYFASI'!O22="","",'VERI GIRIS SAYFASI'!O22)</f>
        <v/>
      </c>
      <c r="S22" s="25" t="str">
        <f t="shared" si="12"/>
        <v/>
      </c>
      <c r="T22" s="25" t="str">
        <f t="shared" si="13"/>
        <v/>
      </c>
      <c r="U22" s="25" t="str">
        <f>IF('VERI GIRIS SAYFASI'!Q22="","",'VERI GIRIS SAYFASI'!Q22)</f>
        <v/>
      </c>
      <c r="V22" s="25" t="str">
        <f t="shared" si="14"/>
        <v/>
      </c>
      <c r="W22" s="25" t="str">
        <f t="shared" si="15"/>
        <v/>
      </c>
      <c r="X22" s="25" t="str">
        <f>IF('VERI GIRIS SAYFASI'!S22="","",'VERI GIRIS SAYFASI'!S22)</f>
        <v/>
      </c>
      <c r="Y22" s="25" t="str">
        <f t="shared" si="16"/>
        <v/>
      </c>
      <c r="Z22" s="25" t="str">
        <f t="shared" si="17"/>
        <v/>
      </c>
      <c r="AA22" s="70" t="str">
        <f>IF('VERI GIRIS SAYFASI'!U22="GEÇERSİZ","TD",IF(C22="","TD",IF(F22="","TD",IF(I22="","TD",IF(L22="","TD",IF(O22="","TD",IF(R22="","TD",IF(U22="","TD",IF(X22="","TD","OK")))))))))</f>
        <v>TD</v>
      </c>
      <c r="AB22" s="100"/>
      <c r="AC22" s="25" t="str">
        <f t="shared" si="3"/>
        <v/>
      </c>
      <c r="AD22" s="25" t="str">
        <f t="shared" si="18"/>
        <v/>
      </c>
    </row>
    <row r="23" spans="1:30" ht="23.1" customHeight="1" x14ac:dyDescent="0.25">
      <c r="A23" s="23">
        <v>18</v>
      </c>
      <c r="B23" s="34" t="str">
        <f>'VERI GIRIS SAYFASI'!B23&amp;" "&amp;'VERI GIRIS SAYFASI'!C23</f>
        <v xml:space="preserve"> </v>
      </c>
      <c r="C23" s="24" t="str">
        <f>IF('VERI GIRIS SAYFASI'!E23="","",'VERI GIRIS SAYFASI'!E23)</f>
        <v/>
      </c>
      <c r="D23" s="25" t="str">
        <f t="shared" si="0"/>
        <v/>
      </c>
      <c r="E23" s="25" t="str">
        <f t="shared" si="1"/>
        <v/>
      </c>
      <c r="F23" s="24" t="str">
        <f>IF('VERI GIRIS SAYFASI'!G23="","",'VERI GIRIS SAYFASI'!G23)</f>
        <v/>
      </c>
      <c r="G23" s="25" t="str">
        <f t="shared" si="4"/>
        <v/>
      </c>
      <c r="H23" s="25" t="str">
        <f t="shared" si="5"/>
        <v/>
      </c>
      <c r="I23" s="24" t="str">
        <f>IF('VERI GIRIS SAYFASI'!I23="","",'VERI GIRIS SAYFASI'!I23)</f>
        <v/>
      </c>
      <c r="J23" s="25" t="str">
        <f t="shared" si="6"/>
        <v/>
      </c>
      <c r="K23" s="25" t="str">
        <f t="shared" si="7"/>
        <v/>
      </c>
      <c r="L23" s="25" t="str">
        <f>IF('VERI GIRIS SAYFASI'!K23="","",'VERI GIRIS SAYFASI'!K23)</f>
        <v/>
      </c>
      <c r="M23" s="25" t="str">
        <f t="shared" si="8"/>
        <v/>
      </c>
      <c r="N23" s="25" t="str">
        <f t="shared" si="9"/>
        <v/>
      </c>
      <c r="O23" s="25" t="str">
        <f>IF('VERI GIRIS SAYFASI'!M23="","",'VERI GIRIS SAYFASI'!M23)</f>
        <v/>
      </c>
      <c r="P23" s="25" t="str">
        <f t="shared" si="10"/>
        <v/>
      </c>
      <c r="Q23" s="25" t="str">
        <f t="shared" si="11"/>
        <v/>
      </c>
      <c r="R23" s="25" t="str">
        <f>IF('VERI GIRIS SAYFASI'!O23="","",'VERI GIRIS SAYFASI'!O23)</f>
        <v/>
      </c>
      <c r="S23" s="25" t="str">
        <f t="shared" si="12"/>
        <v/>
      </c>
      <c r="T23" s="25" t="str">
        <f t="shared" si="13"/>
        <v/>
      </c>
      <c r="U23" s="25" t="str">
        <f>IF('VERI GIRIS SAYFASI'!Q23="","",'VERI GIRIS SAYFASI'!Q23)</f>
        <v/>
      </c>
      <c r="V23" s="25" t="str">
        <f t="shared" si="14"/>
        <v/>
      </c>
      <c r="W23" s="25" t="str">
        <f t="shared" si="15"/>
        <v/>
      </c>
      <c r="X23" s="25" t="str">
        <f>IF('VERI GIRIS SAYFASI'!S23="","",'VERI GIRIS SAYFASI'!S23)</f>
        <v/>
      </c>
      <c r="Y23" s="25" t="str">
        <f t="shared" si="16"/>
        <v/>
      </c>
      <c r="Z23" s="25" t="str">
        <f t="shared" si="17"/>
        <v/>
      </c>
      <c r="AA23" s="70" t="str">
        <f>IF('VERI GIRIS SAYFASI'!U23="GEÇERSİZ","TD",IF(C23="","TD",IF(F23="","TD",IF(I23="","TD",IF(L23="","TD",IF(O23="","TD",IF(R23="","TD",IF(U23="","TD",IF(X23="","TD","OK")))))))))</f>
        <v>TD</v>
      </c>
      <c r="AB23" s="100"/>
      <c r="AC23" s="25" t="str">
        <f t="shared" si="3"/>
        <v/>
      </c>
      <c r="AD23" s="25" t="str">
        <f t="shared" si="18"/>
        <v/>
      </c>
    </row>
    <row r="24" spans="1:30" ht="23.1" customHeight="1" x14ac:dyDescent="0.25">
      <c r="A24" s="23">
        <v>19</v>
      </c>
      <c r="B24" s="34" t="str">
        <f>'VERI GIRIS SAYFASI'!B24&amp;" "&amp;'VERI GIRIS SAYFASI'!C24</f>
        <v xml:space="preserve"> </v>
      </c>
      <c r="C24" s="24" t="str">
        <f>IF('VERI GIRIS SAYFASI'!E24="","",'VERI GIRIS SAYFASI'!E24)</f>
        <v/>
      </c>
      <c r="D24" s="25" t="str">
        <f t="shared" si="0"/>
        <v/>
      </c>
      <c r="E24" s="25" t="str">
        <f t="shared" si="1"/>
        <v/>
      </c>
      <c r="F24" s="24" t="str">
        <f>IF('VERI GIRIS SAYFASI'!G24="","",'VERI GIRIS SAYFASI'!G24)</f>
        <v/>
      </c>
      <c r="G24" s="25" t="str">
        <f t="shared" si="4"/>
        <v/>
      </c>
      <c r="H24" s="25" t="str">
        <f t="shared" si="5"/>
        <v/>
      </c>
      <c r="I24" s="24" t="str">
        <f>IF('VERI GIRIS SAYFASI'!I24="","",'VERI GIRIS SAYFASI'!I24)</f>
        <v/>
      </c>
      <c r="J24" s="25" t="str">
        <f t="shared" si="6"/>
        <v/>
      </c>
      <c r="K24" s="25" t="str">
        <f t="shared" si="7"/>
        <v/>
      </c>
      <c r="L24" s="25" t="str">
        <f>IF('VERI GIRIS SAYFASI'!K24="","",'VERI GIRIS SAYFASI'!K24)</f>
        <v/>
      </c>
      <c r="M24" s="25" t="str">
        <f t="shared" si="8"/>
        <v/>
      </c>
      <c r="N24" s="25" t="str">
        <f t="shared" si="9"/>
        <v/>
      </c>
      <c r="O24" s="25" t="str">
        <f>IF('VERI GIRIS SAYFASI'!M24="","",'VERI GIRIS SAYFASI'!M24)</f>
        <v/>
      </c>
      <c r="P24" s="25" t="str">
        <f t="shared" si="10"/>
        <v/>
      </c>
      <c r="Q24" s="25" t="str">
        <f t="shared" si="11"/>
        <v/>
      </c>
      <c r="R24" s="25" t="str">
        <f>IF('VERI GIRIS SAYFASI'!O24="","",'VERI GIRIS SAYFASI'!O24)</f>
        <v/>
      </c>
      <c r="S24" s="25" t="str">
        <f t="shared" si="12"/>
        <v/>
      </c>
      <c r="T24" s="25" t="str">
        <f t="shared" si="13"/>
        <v/>
      </c>
      <c r="U24" s="25" t="str">
        <f>IF('VERI GIRIS SAYFASI'!Q24="","",'VERI GIRIS SAYFASI'!Q24)</f>
        <v/>
      </c>
      <c r="V24" s="25" t="str">
        <f t="shared" si="14"/>
        <v/>
      </c>
      <c r="W24" s="25" t="str">
        <f t="shared" si="15"/>
        <v/>
      </c>
      <c r="X24" s="25" t="str">
        <f>IF('VERI GIRIS SAYFASI'!S24="","",'VERI GIRIS SAYFASI'!S24)</f>
        <v/>
      </c>
      <c r="Y24" s="25" t="str">
        <f t="shared" si="16"/>
        <v/>
      </c>
      <c r="Z24" s="25" t="str">
        <f t="shared" si="17"/>
        <v/>
      </c>
      <c r="AA24" s="70" t="str">
        <f>IF('VERI GIRIS SAYFASI'!U24="GEÇERSİZ","TD",IF(C24="","TD",IF(F24="","TD",IF(I24="","TD",IF(L24="","TD",IF(O24="","TD",IF(R24="","TD",IF(U24="","TD",IF(X24="","TD","OK")))))))))</f>
        <v>TD</v>
      </c>
      <c r="AB24" s="100"/>
      <c r="AC24" s="25" t="str">
        <f t="shared" si="3"/>
        <v/>
      </c>
      <c r="AD24" s="25" t="str">
        <f t="shared" si="18"/>
        <v/>
      </c>
    </row>
    <row r="25" spans="1:30" ht="23.1" customHeight="1" x14ac:dyDescent="0.25">
      <c r="A25" s="23">
        <v>20</v>
      </c>
      <c r="B25" s="34" t="str">
        <f>'VERI GIRIS SAYFASI'!B25&amp;" "&amp;'VERI GIRIS SAYFASI'!C25</f>
        <v xml:space="preserve"> </v>
      </c>
      <c r="C25" s="24" t="str">
        <f>IF('VERI GIRIS SAYFASI'!E25="","",'VERI GIRIS SAYFASI'!E25)</f>
        <v/>
      </c>
      <c r="D25" s="25" t="str">
        <f t="shared" si="0"/>
        <v/>
      </c>
      <c r="E25" s="25" t="str">
        <f t="shared" si="1"/>
        <v/>
      </c>
      <c r="F25" s="24" t="str">
        <f>IF('VERI GIRIS SAYFASI'!G25="","",'VERI GIRIS SAYFASI'!G25)</f>
        <v/>
      </c>
      <c r="G25" s="25" t="str">
        <f t="shared" si="4"/>
        <v/>
      </c>
      <c r="H25" s="25" t="str">
        <f t="shared" si="5"/>
        <v/>
      </c>
      <c r="I25" s="24" t="str">
        <f>IF('VERI GIRIS SAYFASI'!I25="","",'VERI GIRIS SAYFASI'!I25)</f>
        <v/>
      </c>
      <c r="J25" s="25" t="str">
        <f t="shared" si="6"/>
        <v/>
      </c>
      <c r="K25" s="25" t="str">
        <f t="shared" si="7"/>
        <v/>
      </c>
      <c r="L25" s="25" t="str">
        <f>IF('VERI GIRIS SAYFASI'!K25="","",'VERI GIRIS SAYFASI'!K25)</f>
        <v/>
      </c>
      <c r="M25" s="25" t="str">
        <f t="shared" si="8"/>
        <v/>
      </c>
      <c r="N25" s="25" t="str">
        <f t="shared" si="9"/>
        <v/>
      </c>
      <c r="O25" s="25" t="str">
        <f>IF('VERI GIRIS SAYFASI'!M25="","",'VERI GIRIS SAYFASI'!M25)</f>
        <v/>
      </c>
      <c r="P25" s="25" t="str">
        <f t="shared" si="10"/>
        <v/>
      </c>
      <c r="Q25" s="25" t="str">
        <f t="shared" si="11"/>
        <v/>
      </c>
      <c r="R25" s="25" t="str">
        <f>IF('VERI GIRIS SAYFASI'!O25="","",'VERI GIRIS SAYFASI'!O25)</f>
        <v/>
      </c>
      <c r="S25" s="25" t="str">
        <f t="shared" si="12"/>
        <v/>
      </c>
      <c r="T25" s="25" t="str">
        <f t="shared" si="13"/>
        <v/>
      </c>
      <c r="U25" s="25" t="str">
        <f>IF('VERI GIRIS SAYFASI'!Q25="","",'VERI GIRIS SAYFASI'!Q25)</f>
        <v/>
      </c>
      <c r="V25" s="25" t="str">
        <f t="shared" si="14"/>
        <v/>
      </c>
      <c r="W25" s="25" t="str">
        <f t="shared" si="15"/>
        <v/>
      </c>
      <c r="X25" s="25" t="str">
        <f>IF('VERI GIRIS SAYFASI'!S25="","",'VERI GIRIS SAYFASI'!S25)</f>
        <v/>
      </c>
      <c r="Y25" s="25" t="str">
        <f t="shared" si="16"/>
        <v/>
      </c>
      <c r="Z25" s="25" t="str">
        <f t="shared" si="17"/>
        <v/>
      </c>
      <c r="AA25" s="70" t="str">
        <f>IF('VERI GIRIS SAYFASI'!U25="GEÇERSİZ","TD",IF(C25="","TD",IF(F25="","TD",IF(I25="","TD",IF(L25="","TD",IF(O25="","TD",IF(R25="","TD",IF(U25="","TD",IF(X25="","TD","OK")))))))))</f>
        <v>TD</v>
      </c>
      <c r="AB25" s="100"/>
      <c r="AC25" s="25" t="str">
        <f t="shared" si="3"/>
        <v/>
      </c>
      <c r="AD25" s="25" t="str">
        <f t="shared" si="18"/>
        <v/>
      </c>
    </row>
    <row r="26" spans="1:30" ht="23.1" customHeight="1" x14ac:dyDescent="0.25">
      <c r="A26" s="23">
        <v>21</v>
      </c>
      <c r="B26" s="34" t="str">
        <f>'VERI GIRIS SAYFASI'!B26&amp;" "&amp;'VERI GIRIS SAYFASI'!C26</f>
        <v xml:space="preserve"> </v>
      </c>
      <c r="C26" s="24" t="str">
        <f>IF('VERI GIRIS SAYFASI'!E26="","",'VERI GIRIS SAYFASI'!E26)</f>
        <v/>
      </c>
      <c r="D26" s="25" t="str">
        <f t="shared" si="0"/>
        <v/>
      </c>
      <c r="E26" s="25" t="str">
        <f t="shared" si="1"/>
        <v/>
      </c>
      <c r="F26" s="24" t="str">
        <f>IF('VERI GIRIS SAYFASI'!G26="","",'VERI GIRIS SAYFASI'!G26)</f>
        <v/>
      </c>
      <c r="G26" s="25" t="str">
        <f t="shared" si="4"/>
        <v/>
      </c>
      <c r="H26" s="25" t="str">
        <f t="shared" si="5"/>
        <v/>
      </c>
      <c r="I26" s="24" t="str">
        <f>IF('VERI GIRIS SAYFASI'!I26="","",'VERI GIRIS SAYFASI'!I26)</f>
        <v/>
      </c>
      <c r="J26" s="25" t="str">
        <f t="shared" si="6"/>
        <v/>
      </c>
      <c r="K26" s="25" t="str">
        <f t="shared" si="7"/>
        <v/>
      </c>
      <c r="L26" s="25" t="str">
        <f>IF('VERI GIRIS SAYFASI'!K26="","",'VERI GIRIS SAYFASI'!K26)</f>
        <v/>
      </c>
      <c r="M26" s="25" t="str">
        <f t="shared" si="8"/>
        <v/>
      </c>
      <c r="N26" s="25" t="str">
        <f t="shared" si="9"/>
        <v/>
      </c>
      <c r="O26" s="25" t="str">
        <f>IF('VERI GIRIS SAYFASI'!M26="","",'VERI GIRIS SAYFASI'!M26)</f>
        <v/>
      </c>
      <c r="P26" s="25" t="str">
        <f t="shared" si="10"/>
        <v/>
      </c>
      <c r="Q26" s="25" t="str">
        <f t="shared" si="11"/>
        <v/>
      </c>
      <c r="R26" s="25" t="str">
        <f>IF('VERI GIRIS SAYFASI'!O26="","",'VERI GIRIS SAYFASI'!O26)</f>
        <v/>
      </c>
      <c r="S26" s="25" t="str">
        <f t="shared" si="12"/>
        <v/>
      </c>
      <c r="T26" s="25" t="str">
        <f t="shared" si="13"/>
        <v/>
      </c>
      <c r="U26" s="25" t="str">
        <f>IF('VERI GIRIS SAYFASI'!Q26="","",'VERI GIRIS SAYFASI'!Q26)</f>
        <v/>
      </c>
      <c r="V26" s="25" t="str">
        <f t="shared" si="14"/>
        <v/>
      </c>
      <c r="W26" s="25" t="str">
        <f t="shared" si="15"/>
        <v/>
      </c>
      <c r="X26" s="25" t="str">
        <f>IF('VERI GIRIS SAYFASI'!S26="","",'VERI GIRIS SAYFASI'!S26)</f>
        <v/>
      </c>
      <c r="Y26" s="25" t="str">
        <f t="shared" si="16"/>
        <v/>
      </c>
      <c r="Z26" s="25" t="str">
        <f t="shared" si="17"/>
        <v/>
      </c>
      <c r="AA26" s="70" t="str">
        <f>IF('VERI GIRIS SAYFASI'!U26="GEÇERSİZ","TD",IF(C26="","TD",IF(F26="","TD",IF(I26="","TD",IF(L26="","TD",IF(O26="","TD",IF(R26="","TD",IF(U26="","TD",IF(X26="","TD","OK")))))))))</f>
        <v>TD</v>
      </c>
      <c r="AB26" s="100"/>
      <c r="AC26" s="25" t="str">
        <f t="shared" si="3"/>
        <v/>
      </c>
      <c r="AD26" s="25" t="str">
        <f t="shared" si="18"/>
        <v/>
      </c>
    </row>
    <row r="27" spans="1:30" ht="23.1" customHeight="1" x14ac:dyDescent="0.25">
      <c r="A27" s="23">
        <v>22</v>
      </c>
      <c r="B27" s="34" t="str">
        <f>'VERI GIRIS SAYFASI'!B27&amp;" "&amp;'VERI GIRIS SAYFASI'!C27</f>
        <v xml:space="preserve"> </v>
      </c>
      <c r="C27" s="24" t="str">
        <f>IF('VERI GIRIS SAYFASI'!E27="","",'VERI GIRIS SAYFASI'!E27)</f>
        <v/>
      </c>
      <c r="D27" s="25" t="str">
        <f t="shared" si="0"/>
        <v/>
      </c>
      <c r="E27" s="25" t="str">
        <f t="shared" si="1"/>
        <v/>
      </c>
      <c r="F27" s="24" t="str">
        <f>IF('VERI GIRIS SAYFASI'!G27="","",'VERI GIRIS SAYFASI'!G27)</f>
        <v/>
      </c>
      <c r="G27" s="25" t="str">
        <f t="shared" si="4"/>
        <v/>
      </c>
      <c r="H27" s="25" t="str">
        <f t="shared" si="5"/>
        <v/>
      </c>
      <c r="I27" s="24" t="str">
        <f>IF('VERI GIRIS SAYFASI'!I27="","",'VERI GIRIS SAYFASI'!I27)</f>
        <v/>
      </c>
      <c r="J27" s="25" t="str">
        <f t="shared" si="6"/>
        <v/>
      </c>
      <c r="K27" s="25" t="str">
        <f t="shared" si="7"/>
        <v/>
      </c>
      <c r="L27" s="25" t="str">
        <f>IF('VERI GIRIS SAYFASI'!K27="","",'VERI GIRIS SAYFASI'!K27)</f>
        <v/>
      </c>
      <c r="M27" s="25" t="str">
        <f t="shared" si="8"/>
        <v/>
      </c>
      <c r="N27" s="25" t="str">
        <f t="shared" si="9"/>
        <v/>
      </c>
      <c r="O27" s="25" t="str">
        <f>IF('VERI GIRIS SAYFASI'!M27="","",'VERI GIRIS SAYFASI'!M27)</f>
        <v/>
      </c>
      <c r="P27" s="25" t="str">
        <f t="shared" si="10"/>
        <v/>
      </c>
      <c r="Q27" s="25" t="str">
        <f t="shared" si="11"/>
        <v/>
      </c>
      <c r="R27" s="25" t="str">
        <f>IF('VERI GIRIS SAYFASI'!O27="","",'VERI GIRIS SAYFASI'!O27)</f>
        <v/>
      </c>
      <c r="S27" s="25" t="str">
        <f t="shared" si="12"/>
        <v/>
      </c>
      <c r="T27" s="25" t="str">
        <f t="shared" si="13"/>
        <v/>
      </c>
      <c r="U27" s="25" t="str">
        <f>IF('VERI GIRIS SAYFASI'!Q27="","",'VERI GIRIS SAYFASI'!Q27)</f>
        <v/>
      </c>
      <c r="V27" s="25" t="str">
        <f t="shared" si="14"/>
        <v/>
      </c>
      <c r="W27" s="25" t="str">
        <f t="shared" si="15"/>
        <v/>
      </c>
      <c r="X27" s="25" t="str">
        <f>IF('VERI GIRIS SAYFASI'!S27="","",'VERI GIRIS SAYFASI'!S27)</f>
        <v/>
      </c>
      <c r="Y27" s="25" t="str">
        <f t="shared" si="16"/>
        <v/>
      </c>
      <c r="Z27" s="25" t="str">
        <f t="shared" si="17"/>
        <v/>
      </c>
      <c r="AA27" s="70" t="str">
        <f>IF('VERI GIRIS SAYFASI'!U27="GEÇERSİZ","TD",IF(C27="","TD",IF(F27="","TD",IF(I27="","TD",IF(L27="","TD",IF(O27="","TD",IF(R27="","TD",IF(U27="","TD",IF(X27="","TD","OK")))))))))</f>
        <v>TD</v>
      </c>
      <c r="AB27" s="100"/>
      <c r="AC27" s="25" t="str">
        <f t="shared" si="3"/>
        <v/>
      </c>
      <c r="AD27" s="25" t="str">
        <f t="shared" si="18"/>
        <v/>
      </c>
    </row>
    <row r="28" spans="1:30" ht="23.1" customHeight="1" x14ac:dyDescent="0.25">
      <c r="A28" s="23">
        <v>23</v>
      </c>
      <c r="B28" s="34" t="str">
        <f>'VERI GIRIS SAYFASI'!B28&amp;" "&amp;'VERI GIRIS SAYFASI'!C28</f>
        <v xml:space="preserve"> </v>
      </c>
      <c r="C28" s="24" t="str">
        <f>IF('VERI GIRIS SAYFASI'!E28="","",'VERI GIRIS SAYFASI'!E28)</f>
        <v/>
      </c>
      <c r="D28" s="25" t="str">
        <f t="shared" si="0"/>
        <v/>
      </c>
      <c r="E28" s="25" t="str">
        <f t="shared" si="1"/>
        <v/>
      </c>
      <c r="F28" s="24" t="str">
        <f>IF('VERI GIRIS SAYFASI'!G28="","",'VERI GIRIS SAYFASI'!G28)</f>
        <v/>
      </c>
      <c r="G28" s="25" t="str">
        <f t="shared" si="4"/>
        <v/>
      </c>
      <c r="H28" s="25" t="str">
        <f t="shared" si="5"/>
        <v/>
      </c>
      <c r="I28" s="24" t="str">
        <f>IF('VERI GIRIS SAYFASI'!I28="","",'VERI GIRIS SAYFASI'!I28)</f>
        <v/>
      </c>
      <c r="J28" s="25" t="str">
        <f t="shared" si="6"/>
        <v/>
      </c>
      <c r="K28" s="25" t="str">
        <f t="shared" si="7"/>
        <v/>
      </c>
      <c r="L28" s="25" t="str">
        <f>IF('VERI GIRIS SAYFASI'!K28="","",'VERI GIRIS SAYFASI'!K28)</f>
        <v/>
      </c>
      <c r="M28" s="25" t="str">
        <f t="shared" si="8"/>
        <v/>
      </c>
      <c r="N28" s="25" t="str">
        <f t="shared" si="9"/>
        <v/>
      </c>
      <c r="O28" s="25" t="str">
        <f>IF('VERI GIRIS SAYFASI'!M28="","",'VERI GIRIS SAYFASI'!M28)</f>
        <v/>
      </c>
      <c r="P28" s="25" t="str">
        <f t="shared" si="10"/>
        <v/>
      </c>
      <c r="Q28" s="25" t="str">
        <f t="shared" si="11"/>
        <v/>
      </c>
      <c r="R28" s="25" t="str">
        <f>IF('VERI GIRIS SAYFASI'!O28="","",'VERI GIRIS SAYFASI'!O28)</f>
        <v/>
      </c>
      <c r="S28" s="25" t="str">
        <f t="shared" si="12"/>
        <v/>
      </c>
      <c r="T28" s="25" t="str">
        <f t="shared" si="13"/>
        <v/>
      </c>
      <c r="U28" s="25" t="str">
        <f>IF('VERI GIRIS SAYFASI'!Q28="","",'VERI GIRIS SAYFASI'!Q28)</f>
        <v/>
      </c>
      <c r="V28" s="25" t="str">
        <f t="shared" si="14"/>
        <v/>
      </c>
      <c r="W28" s="25" t="str">
        <f t="shared" si="15"/>
        <v/>
      </c>
      <c r="X28" s="25" t="str">
        <f>IF('VERI GIRIS SAYFASI'!S28="","",'VERI GIRIS SAYFASI'!S28)</f>
        <v/>
      </c>
      <c r="Y28" s="25" t="str">
        <f t="shared" si="16"/>
        <v/>
      </c>
      <c r="Z28" s="25" t="str">
        <f t="shared" si="17"/>
        <v/>
      </c>
      <c r="AA28" s="70" t="str">
        <f>IF('VERI GIRIS SAYFASI'!U28="GEÇERSİZ","TD",IF(C28="","TD",IF(F28="","TD",IF(I28="","TD",IF(L28="","TD",IF(O28="","TD",IF(R28="","TD",IF(U28="","TD",IF(X28="","TD","OK")))))))))</f>
        <v>TD</v>
      </c>
      <c r="AB28" s="100"/>
      <c r="AC28" s="25" t="str">
        <f t="shared" si="3"/>
        <v/>
      </c>
      <c r="AD28" s="25" t="str">
        <f t="shared" si="18"/>
        <v/>
      </c>
    </row>
    <row r="29" spans="1:30" ht="23.1" customHeight="1" x14ac:dyDescent="0.25">
      <c r="A29" s="23">
        <v>24</v>
      </c>
      <c r="B29" s="34" t="str">
        <f>'VERI GIRIS SAYFASI'!B29&amp;" "&amp;'VERI GIRIS SAYFASI'!C29</f>
        <v xml:space="preserve"> </v>
      </c>
      <c r="C29" s="24" t="str">
        <f>IF('VERI GIRIS SAYFASI'!E29="","",'VERI GIRIS SAYFASI'!E29)</f>
        <v/>
      </c>
      <c r="D29" s="25" t="str">
        <f t="shared" si="0"/>
        <v/>
      </c>
      <c r="E29" s="25" t="str">
        <f t="shared" si="1"/>
        <v/>
      </c>
      <c r="F29" s="24" t="str">
        <f>IF('VERI GIRIS SAYFASI'!G29="","",'VERI GIRIS SAYFASI'!G29)</f>
        <v/>
      </c>
      <c r="G29" s="25" t="str">
        <f t="shared" si="4"/>
        <v/>
      </c>
      <c r="H29" s="25" t="str">
        <f t="shared" si="5"/>
        <v/>
      </c>
      <c r="I29" s="24" t="str">
        <f>IF('VERI GIRIS SAYFASI'!I29="","",'VERI GIRIS SAYFASI'!I29)</f>
        <v/>
      </c>
      <c r="J29" s="25" t="str">
        <f t="shared" si="6"/>
        <v/>
      </c>
      <c r="K29" s="25" t="str">
        <f t="shared" si="7"/>
        <v/>
      </c>
      <c r="L29" s="25" t="str">
        <f>IF('VERI GIRIS SAYFASI'!K29="","",'VERI GIRIS SAYFASI'!K29)</f>
        <v/>
      </c>
      <c r="M29" s="25" t="str">
        <f t="shared" si="8"/>
        <v/>
      </c>
      <c r="N29" s="25" t="str">
        <f t="shared" si="9"/>
        <v/>
      </c>
      <c r="O29" s="25" t="str">
        <f>IF('VERI GIRIS SAYFASI'!M29="","",'VERI GIRIS SAYFASI'!M29)</f>
        <v/>
      </c>
      <c r="P29" s="25" t="str">
        <f t="shared" si="10"/>
        <v/>
      </c>
      <c r="Q29" s="25" t="str">
        <f t="shared" si="11"/>
        <v/>
      </c>
      <c r="R29" s="25" t="str">
        <f>IF('VERI GIRIS SAYFASI'!O29="","",'VERI GIRIS SAYFASI'!O29)</f>
        <v/>
      </c>
      <c r="S29" s="25" t="str">
        <f t="shared" si="12"/>
        <v/>
      </c>
      <c r="T29" s="25" t="str">
        <f t="shared" si="13"/>
        <v/>
      </c>
      <c r="U29" s="25" t="str">
        <f>IF('VERI GIRIS SAYFASI'!Q29="","",'VERI GIRIS SAYFASI'!Q29)</f>
        <v/>
      </c>
      <c r="V29" s="25" t="str">
        <f t="shared" si="14"/>
        <v/>
      </c>
      <c r="W29" s="25" t="str">
        <f t="shared" si="15"/>
        <v/>
      </c>
      <c r="X29" s="25" t="str">
        <f>IF('VERI GIRIS SAYFASI'!S29="","",'VERI GIRIS SAYFASI'!S29)</f>
        <v/>
      </c>
      <c r="Y29" s="25" t="str">
        <f t="shared" si="16"/>
        <v/>
      </c>
      <c r="Z29" s="25" t="str">
        <f t="shared" si="17"/>
        <v/>
      </c>
      <c r="AA29" s="70" t="str">
        <f>IF('VERI GIRIS SAYFASI'!U29="GEÇERSİZ","TD",IF(C29="","TD",IF(F29="","TD",IF(I29="","TD",IF(L29="","TD",IF(O29="","TD",IF(R29="","TD",IF(U29="","TD",IF(X29="","TD","OK")))))))))</f>
        <v>TD</v>
      </c>
      <c r="AB29" s="100"/>
      <c r="AC29" s="25" t="str">
        <f t="shared" si="3"/>
        <v/>
      </c>
      <c r="AD29" s="25" t="str">
        <f t="shared" si="18"/>
        <v/>
      </c>
    </row>
    <row r="30" spans="1:30" ht="23.1" customHeight="1" x14ac:dyDescent="0.25">
      <c r="A30" s="23">
        <v>25</v>
      </c>
      <c r="B30" s="34" t="str">
        <f>'VERI GIRIS SAYFASI'!B30&amp;" "&amp;'VERI GIRIS SAYFASI'!C30</f>
        <v xml:space="preserve"> </v>
      </c>
      <c r="C30" s="24" t="str">
        <f>IF('VERI GIRIS SAYFASI'!E30="","",'VERI GIRIS SAYFASI'!E30)</f>
        <v/>
      </c>
      <c r="D30" s="25" t="str">
        <f t="shared" si="0"/>
        <v/>
      </c>
      <c r="E30" s="25" t="str">
        <f t="shared" si="1"/>
        <v/>
      </c>
      <c r="F30" s="24" t="str">
        <f>IF('VERI GIRIS SAYFASI'!G30="","",'VERI GIRIS SAYFASI'!G30)</f>
        <v/>
      </c>
      <c r="G30" s="25" t="str">
        <f t="shared" si="4"/>
        <v/>
      </c>
      <c r="H30" s="25" t="str">
        <f t="shared" si="5"/>
        <v/>
      </c>
      <c r="I30" s="24" t="str">
        <f>IF('VERI GIRIS SAYFASI'!I30="","",'VERI GIRIS SAYFASI'!I30)</f>
        <v/>
      </c>
      <c r="J30" s="25" t="str">
        <f t="shared" si="6"/>
        <v/>
      </c>
      <c r="K30" s="25" t="str">
        <f t="shared" si="7"/>
        <v/>
      </c>
      <c r="L30" s="25" t="str">
        <f>IF('VERI GIRIS SAYFASI'!K30="","",'VERI GIRIS SAYFASI'!K30)</f>
        <v/>
      </c>
      <c r="M30" s="25" t="str">
        <f t="shared" si="8"/>
        <v/>
      </c>
      <c r="N30" s="25" t="str">
        <f t="shared" si="9"/>
        <v/>
      </c>
      <c r="O30" s="25" t="str">
        <f>IF('VERI GIRIS SAYFASI'!M30="","",'VERI GIRIS SAYFASI'!M30)</f>
        <v/>
      </c>
      <c r="P30" s="25" t="str">
        <f t="shared" si="10"/>
        <v/>
      </c>
      <c r="Q30" s="25" t="str">
        <f t="shared" si="11"/>
        <v/>
      </c>
      <c r="R30" s="25" t="str">
        <f>IF('VERI GIRIS SAYFASI'!O30="","",'VERI GIRIS SAYFASI'!O30)</f>
        <v/>
      </c>
      <c r="S30" s="25" t="str">
        <f t="shared" si="12"/>
        <v/>
      </c>
      <c r="T30" s="25" t="str">
        <f t="shared" si="13"/>
        <v/>
      </c>
      <c r="U30" s="25" t="str">
        <f>IF('VERI GIRIS SAYFASI'!Q30="","",'VERI GIRIS SAYFASI'!Q30)</f>
        <v/>
      </c>
      <c r="V30" s="25" t="str">
        <f t="shared" si="14"/>
        <v/>
      </c>
      <c r="W30" s="25" t="str">
        <f t="shared" si="15"/>
        <v/>
      </c>
      <c r="X30" s="25" t="str">
        <f>IF('VERI GIRIS SAYFASI'!S30="","",'VERI GIRIS SAYFASI'!S30)</f>
        <v/>
      </c>
      <c r="Y30" s="25" t="str">
        <f t="shared" si="16"/>
        <v/>
      </c>
      <c r="Z30" s="25" t="str">
        <f t="shared" si="17"/>
        <v/>
      </c>
      <c r="AA30" s="70" t="str">
        <f>IF('VERI GIRIS SAYFASI'!U30="GEÇERSİZ","TD",IF(C30="","TD",IF(F30="","TD",IF(I30="","TD",IF(L30="","TD",IF(O30="","TD",IF(R30="","TD",IF(U30="","TD",IF(X30="","TD","OK")))))))))</f>
        <v>TD</v>
      </c>
      <c r="AB30" s="100"/>
      <c r="AC30" s="25" t="str">
        <f t="shared" si="3"/>
        <v/>
      </c>
      <c r="AD30" s="25" t="str">
        <f t="shared" si="18"/>
        <v/>
      </c>
    </row>
    <row r="31" spans="1:30" ht="23.1" customHeight="1" x14ac:dyDescent="0.25">
      <c r="A31" s="23">
        <v>26</v>
      </c>
      <c r="B31" s="34" t="str">
        <f>'VERI GIRIS SAYFASI'!B31&amp;" "&amp;'VERI GIRIS SAYFASI'!C31</f>
        <v xml:space="preserve"> </v>
      </c>
      <c r="C31" s="24" t="str">
        <f>IF('VERI GIRIS SAYFASI'!E31="","",'VERI GIRIS SAYFASI'!E31)</f>
        <v/>
      </c>
      <c r="D31" s="25" t="str">
        <f t="shared" si="0"/>
        <v/>
      </c>
      <c r="E31" s="25" t="str">
        <f t="shared" si="1"/>
        <v/>
      </c>
      <c r="F31" s="24" t="str">
        <f>IF('VERI GIRIS SAYFASI'!G31="","",'VERI GIRIS SAYFASI'!G31)</f>
        <v/>
      </c>
      <c r="G31" s="25" t="str">
        <f t="shared" si="4"/>
        <v/>
      </c>
      <c r="H31" s="25" t="str">
        <f t="shared" si="5"/>
        <v/>
      </c>
      <c r="I31" s="24" t="str">
        <f>IF('VERI GIRIS SAYFASI'!I31="","",'VERI GIRIS SAYFASI'!I31)</f>
        <v/>
      </c>
      <c r="J31" s="25" t="str">
        <f t="shared" si="6"/>
        <v/>
      </c>
      <c r="K31" s="25" t="str">
        <f t="shared" si="7"/>
        <v/>
      </c>
      <c r="L31" s="25" t="str">
        <f>IF('VERI GIRIS SAYFASI'!K31="","",'VERI GIRIS SAYFASI'!K31)</f>
        <v/>
      </c>
      <c r="M31" s="25" t="str">
        <f t="shared" si="8"/>
        <v/>
      </c>
      <c r="N31" s="25" t="str">
        <f t="shared" si="9"/>
        <v/>
      </c>
      <c r="O31" s="25" t="str">
        <f>IF('VERI GIRIS SAYFASI'!M31="","",'VERI GIRIS SAYFASI'!M31)</f>
        <v/>
      </c>
      <c r="P31" s="25" t="str">
        <f t="shared" si="10"/>
        <v/>
      </c>
      <c r="Q31" s="25" t="str">
        <f t="shared" si="11"/>
        <v/>
      </c>
      <c r="R31" s="25" t="str">
        <f>IF('VERI GIRIS SAYFASI'!O31="","",'VERI GIRIS SAYFASI'!O31)</f>
        <v/>
      </c>
      <c r="S31" s="25" t="str">
        <f t="shared" si="12"/>
        <v/>
      </c>
      <c r="T31" s="25" t="str">
        <f t="shared" si="13"/>
        <v/>
      </c>
      <c r="U31" s="25" t="str">
        <f>IF('VERI GIRIS SAYFASI'!Q31="","",'VERI GIRIS SAYFASI'!Q31)</f>
        <v/>
      </c>
      <c r="V31" s="25" t="str">
        <f t="shared" si="14"/>
        <v/>
      </c>
      <c r="W31" s="25" t="str">
        <f t="shared" si="15"/>
        <v/>
      </c>
      <c r="X31" s="25" t="str">
        <f>IF('VERI GIRIS SAYFASI'!S31="","",'VERI GIRIS SAYFASI'!S31)</f>
        <v/>
      </c>
      <c r="Y31" s="25" t="str">
        <f t="shared" si="16"/>
        <v/>
      </c>
      <c r="Z31" s="25" t="str">
        <f t="shared" si="17"/>
        <v/>
      </c>
      <c r="AA31" s="70" t="str">
        <f>IF('VERI GIRIS SAYFASI'!U31="GEÇERSİZ","TD",IF(C31="","TD",IF(F31="","TD",IF(I31="","TD",IF(L31="","TD",IF(O31="","TD",IF(R31="","TD",IF(U31="","TD",IF(X31="","TD","OK")))))))))</f>
        <v>TD</v>
      </c>
      <c r="AB31" s="100"/>
      <c r="AC31" s="25" t="str">
        <f t="shared" si="3"/>
        <v/>
      </c>
      <c r="AD31" s="25" t="str">
        <f t="shared" si="18"/>
        <v/>
      </c>
    </row>
    <row r="32" spans="1:30" ht="23.1" customHeight="1" x14ac:dyDescent="0.25">
      <c r="A32" s="23">
        <v>27</v>
      </c>
      <c r="B32" s="34" t="str">
        <f>'VERI GIRIS SAYFASI'!B32&amp;" "&amp;'VERI GIRIS SAYFASI'!C32</f>
        <v xml:space="preserve"> </v>
      </c>
      <c r="C32" s="24" t="str">
        <f>IF('VERI GIRIS SAYFASI'!E32="","",'VERI GIRIS SAYFASI'!E32)</f>
        <v/>
      </c>
      <c r="D32" s="25" t="str">
        <f t="shared" si="0"/>
        <v/>
      </c>
      <c r="E32" s="25" t="str">
        <f t="shared" si="1"/>
        <v/>
      </c>
      <c r="F32" s="24" t="str">
        <f>IF('VERI GIRIS SAYFASI'!G32="","",'VERI GIRIS SAYFASI'!G32)</f>
        <v/>
      </c>
      <c r="G32" s="25" t="str">
        <f t="shared" si="4"/>
        <v/>
      </c>
      <c r="H32" s="25" t="str">
        <f t="shared" si="5"/>
        <v/>
      </c>
      <c r="I32" s="24" t="str">
        <f>IF('VERI GIRIS SAYFASI'!I32="","",'VERI GIRIS SAYFASI'!I32)</f>
        <v/>
      </c>
      <c r="J32" s="25" t="str">
        <f t="shared" si="6"/>
        <v/>
      </c>
      <c r="K32" s="25" t="str">
        <f t="shared" si="7"/>
        <v/>
      </c>
      <c r="L32" s="25" t="str">
        <f>IF('VERI GIRIS SAYFASI'!K32="","",'VERI GIRIS SAYFASI'!K32)</f>
        <v/>
      </c>
      <c r="M32" s="25" t="str">
        <f t="shared" si="8"/>
        <v/>
      </c>
      <c r="N32" s="25" t="str">
        <f t="shared" si="9"/>
        <v/>
      </c>
      <c r="O32" s="25" t="str">
        <f>IF('VERI GIRIS SAYFASI'!M32="","",'VERI GIRIS SAYFASI'!M32)</f>
        <v/>
      </c>
      <c r="P32" s="25" t="str">
        <f t="shared" si="10"/>
        <v/>
      </c>
      <c r="Q32" s="25" t="str">
        <f t="shared" si="11"/>
        <v/>
      </c>
      <c r="R32" s="25" t="str">
        <f>IF('VERI GIRIS SAYFASI'!O32="","",'VERI GIRIS SAYFASI'!O32)</f>
        <v/>
      </c>
      <c r="S32" s="25" t="str">
        <f t="shared" si="12"/>
        <v/>
      </c>
      <c r="T32" s="25" t="str">
        <f t="shared" si="13"/>
        <v/>
      </c>
      <c r="U32" s="25" t="str">
        <f>IF('VERI GIRIS SAYFASI'!Q32="","",'VERI GIRIS SAYFASI'!Q32)</f>
        <v/>
      </c>
      <c r="V32" s="25" t="str">
        <f t="shared" si="14"/>
        <v/>
      </c>
      <c r="W32" s="25" t="str">
        <f t="shared" si="15"/>
        <v/>
      </c>
      <c r="X32" s="25" t="str">
        <f>IF('VERI GIRIS SAYFASI'!S32="","",'VERI GIRIS SAYFASI'!S32)</f>
        <v/>
      </c>
      <c r="Y32" s="25" t="str">
        <f t="shared" si="16"/>
        <v/>
      </c>
      <c r="Z32" s="25" t="str">
        <f t="shared" si="17"/>
        <v/>
      </c>
      <c r="AA32" s="70" t="str">
        <f>IF('VERI GIRIS SAYFASI'!U32="GEÇERSİZ","TD",IF(C32="","TD",IF(F32="","TD",IF(I32="","TD",IF(L32="","TD",IF(O32="","TD",IF(R32="","TD",IF(U32="","TD",IF(X32="","TD","OK")))))))))</f>
        <v>TD</v>
      </c>
      <c r="AB32" s="100"/>
      <c r="AC32" s="25" t="str">
        <f t="shared" si="3"/>
        <v/>
      </c>
      <c r="AD32" s="25" t="str">
        <f t="shared" si="18"/>
        <v/>
      </c>
    </row>
    <row r="33" spans="1:30" ht="23.1" customHeight="1" x14ac:dyDescent="0.25">
      <c r="A33" s="23">
        <v>28</v>
      </c>
      <c r="B33" s="34" t="str">
        <f>'VERI GIRIS SAYFASI'!B33&amp;" "&amp;'VERI GIRIS SAYFASI'!C33</f>
        <v xml:space="preserve"> </v>
      </c>
      <c r="C33" s="24" t="str">
        <f>IF('VERI GIRIS SAYFASI'!E33="","",'VERI GIRIS SAYFASI'!E33)</f>
        <v/>
      </c>
      <c r="D33" s="25" t="str">
        <f t="shared" si="0"/>
        <v/>
      </c>
      <c r="E33" s="25" t="str">
        <f t="shared" si="1"/>
        <v/>
      </c>
      <c r="F33" s="24" t="str">
        <f>IF('VERI GIRIS SAYFASI'!G33="","",'VERI GIRIS SAYFASI'!G33)</f>
        <v/>
      </c>
      <c r="G33" s="25" t="str">
        <f t="shared" si="4"/>
        <v/>
      </c>
      <c r="H33" s="25" t="str">
        <f t="shared" si="5"/>
        <v/>
      </c>
      <c r="I33" s="24" t="str">
        <f>IF('VERI GIRIS SAYFASI'!I33="","",'VERI GIRIS SAYFASI'!I33)</f>
        <v/>
      </c>
      <c r="J33" s="25" t="str">
        <f t="shared" si="6"/>
        <v/>
      </c>
      <c r="K33" s="25" t="str">
        <f t="shared" si="7"/>
        <v/>
      </c>
      <c r="L33" s="25" t="str">
        <f>IF('VERI GIRIS SAYFASI'!K33="","",'VERI GIRIS SAYFASI'!K33)</f>
        <v/>
      </c>
      <c r="M33" s="25" t="str">
        <f t="shared" si="8"/>
        <v/>
      </c>
      <c r="N33" s="25" t="str">
        <f t="shared" si="9"/>
        <v/>
      </c>
      <c r="O33" s="25" t="str">
        <f>IF('VERI GIRIS SAYFASI'!M33="","",'VERI GIRIS SAYFASI'!M33)</f>
        <v/>
      </c>
      <c r="P33" s="25" t="str">
        <f t="shared" si="10"/>
        <v/>
      </c>
      <c r="Q33" s="25" t="str">
        <f t="shared" si="11"/>
        <v/>
      </c>
      <c r="R33" s="25" t="str">
        <f>IF('VERI GIRIS SAYFASI'!O33="","",'VERI GIRIS SAYFASI'!O33)</f>
        <v/>
      </c>
      <c r="S33" s="25" t="str">
        <f t="shared" si="12"/>
        <v/>
      </c>
      <c r="T33" s="25" t="str">
        <f t="shared" si="13"/>
        <v/>
      </c>
      <c r="U33" s="25" t="str">
        <f>IF('VERI GIRIS SAYFASI'!Q33="","",'VERI GIRIS SAYFASI'!Q33)</f>
        <v/>
      </c>
      <c r="V33" s="25" t="str">
        <f t="shared" si="14"/>
        <v/>
      </c>
      <c r="W33" s="25" t="str">
        <f t="shared" si="15"/>
        <v/>
      </c>
      <c r="X33" s="25" t="str">
        <f>IF('VERI GIRIS SAYFASI'!S33="","",'VERI GIRIS SAYFASI'!S33)</f>
        <v/>
      </c>
      <c r="Y33" s="25" t="str">
        <f t="shared" si="16"/>
        <v/>
      </c>
      <c r="Z33" s="25" t="str">
        <f t="shared" si="17"/>
        <v/>
      </c>
      <c r="AA33" s="70" t="str">
        <f>IF('VERI GIRIS SAYFASI'!U33="GEÇERSİZ","TD",IF(C33="","TD",IF(F33="","TD",IF(I33="","TD",IF(L33="","TD",IF(O33="","TD",IF(R33="","TD",IF(U33="","TD",IF(X33="","TD","OK")))))))))</f>
        <v>TD</v>
      </c>
      <c r="AB33" s="100"/>
      <c r="AC33" s="25" t="str">
        <f t="shared" si="3"/>
        <v/>
      </c>
      <c r="AD33" s="25" t="str">
        <f t="shared" si="18"/>
        <v/>
      </c>
    </row>
    <row r="34" spans="1:30" ht="23.1" customHeight="1" x14ac:dyDescent="0.25">
      <c r="A34" s="23">
        <v>29</v>
      </c>
      <c r="B34" s="34" t="str">
        <f>'VERI GIRIS SAYFASI'!B34&amp;" "&amp;'VERI GIRIS SAYFASI'!C34</f>
        <v xml:space="preserve"> </v>
      </c>
      <c r="C34" s="24" t="str">
        <f>IF('VERI GIRIS SAYFASI'!E34="","",'VERI GIRIS SAYFASI'!E34)</f>
        <v/>
      </c>
      <c r="D34" s="25" t="str">
        <f t="shared" si="0"/>
        <v/>
      </c>
      <c r="E34" s="25" t="str">
        <f t="shared" si="1"/>
        <v/>
      </c>
      <c r="F34" s="24" t="str">
        <f>IF('VERI GIRIS SAYFASI'!G34="","",'VERI GIRIS SAYFASI'!G34)</f>
        <v/>
      </c>
      <c r="G34" s="25" t="str">
        <f t="shared" si="4"/>
        <v/>
      </c>
      <c r="H34" s="25" t="str">
        <f t="shared" si="5"/>
        <v/>
      </c>
      <c r="I34" s="24" t="str">
        <f>IF('VERI GIRIS SAYFASI'!I34="","",'VERI GIRIS SAYFASI'!I34)</f>
        <v/>
      </c>
      <c r="J34" s="25" t="str">
        <f t="shared" si="6"/>
        <v/>
      </c>
      <c r="K34" s="25" t="str">
        <f t="shared" si="7"/>
        <v/>
      </c>
      <c r="L34" s="25" t="str">
        <f>IF('VERI GIRIS SAYFASI'!K34="","",'VERI GIRIS SAYFASI'!K34)</f>
        <v/>
      </c>
      <c r="M34" s="25" t="str">
        <f t="shared" si="8"/>
        <v/>
      </c>
      <c r="N34" s="25" t="str">
        <f t="shared" si="9"/>
        <v/>
      </c>
      <c r="O34" s="25" t="str">
        <f>IF('VERI GIRIS SAYFASI'!M34="","",'VERI GIRIS SAYFASI'!M34)</f>
        <v/>
      </c>
      <c r="P34" s="25" t="str">
        <f t="shared" si="10"/>
        <v/>
      </c>
      <c r="Q34" s="25" t="str">
        <f t="shared" si="11"/>
        <v/>
      </c>
      <c r="R34" s="25" t="str">
        <f>IF('VERI GIRIS SAYFASI'!O34="","",'VERI GIRIS SAYFASI'!O34)</f>
        <v/>
      </c>
      <c r="S34" s="25" t="str">
        <f t="shared" si="12"/>
        <v/>
      </c>
      <c r="T34" s="25" t="str">
        <f t="shared" si="13"/>
        <v/>
      </c>
      <c r="U34" s="25" t="str">
        <f>IF('VERI GIRIS SAYFASI'!Q34="","",'VERI GIRIS SAYFASI'!Q34)</f>
        <v/>
      </c>
      <c r="V34" s="25" t="str">
        <f t="shared" si="14"/>
        <v/>
      </c>
      <c r="W34" s="25" t="str">
        <f t="shared" si="15"/>
        <v/>
      </c>
      <c r="X34" s="25" t="str">
        <f>IF('VERI GIRIS SAYFASI'!S34="","",'VERI GIRIS SAYFASI'!S34)</f>
        <v/>
      </c>
      <c r="Y34" s="25" t="str">
        <f t="shared" si="16"/>
        <v/>
      </c>
      <c r="Z34" s="25" t="str">
        <f t="shared" si="17"/>
        <v/>
      </c>
      <c r="AA34" s="70" t="str">
        <f>IF('VERI GIRIS SAYFASI'!U34="GEÇERSİZ","TD",IF(C34="","TD",IF(F34="","TD",IF(I34="","TD",IF(L34="","TD",IF(O34="","TD",IF(R34="","TD",IF(U34="","TD",IF(X34="","TD","OK")))))))))</f>
        <v>TD</v>
      </c>
      <c r="AB34" s="100"/>
      <c r="AC34" s="25" t="str">
        <f t="shared" si="3"/>
        <v/>
      </c>
      <c r="AD34" s="25" t="str">
        <f t="shared" si="18"/>
        <v/>
      </c>
    </row>
    <row r="35" spans="1:30" ht="23.1" customHeight="1" x14ac:dyDescent="0.25">
      <c r="A35" s="23">
        <v>30</v>
      </c>
      <c r="B35" s="34" t="str">
        <f>'VERI GIRIS SAYFASI'!B35&amp;" "&amp;'VERI GIRIS SAYFASI'!C35</f>
        <v xml:space="preserve"> </v>
      </c>
      <c r="C35" s="24" t="str">
        <f>IF('VERI GIRIS SAYFASI'!E35="","",'VERI GIRIS SAYFASI'!E35)</f>
        <v/>
      </c>
      <c r="D35" s="25" t="str">
        <f t="shared" si="0"/>
        <v/>
      </c>
      <c r="E35" s="25" t="str">
        <f t="shared" si="1"/>
        <v/>
      </c>
      <c r="F35" s="24" t="str">
        <f>IF('VERI GIRIS SAYFASI'!G35="","",'VERI GIRIS SAYFASI'!G35)</f>
        <v/>
      </c>
      <c r="G35" s="25" t="str">
        <f t="shared" si="4"/>
        <v/>
      </c>
      <c r="H35" s="25" t="str">
        <f t="shared" si="5"/>
        <v/>
      </c>
      <c r="I35" s="24" t="str">
        <f>IF('VERI GIRIS SAYFASI'!I35="","",'VERI GIRIS SAYFASI'!I35)</f>
        <v/>
      </c>
      <c r="J35" s="25" t="str">
        <f t="shared" si="6"/>
        <v/>
      </c>
      <c r="K35" s="25" t="str">
        <f t="shared" si="7"/>
        <v/>
      </c>
      <c r="L35" s="25" t="str">
        <f>IF('VERI GIRIS SAYFASI'!K35="","",'VERI GIRIS SAYFASI'!K35)</f>
        <v/>
      </c>
      <c r="M35" s="25" t="str">
        <f t="shared" si="8"/>
        <v/>
      </c>
      <c r="N35" s="25" t="str">
        <f t="shared" si="9"/>
        <v/>
      </c>
      <c r="O35" s="25" t="str">
        <f>IF('VERI GIRIS SAYFASI'!M35="","",'VERI GIRIS SAYFASI'!M35)</f>
        <v/>
      </c>
      <c r="P35" s="25" t="str">
        <f t="shared" si="10"/>
        <v/>
      </c>
      <c r="Q35" s="25" t="str">
        <f t="shared" si="11"/>
        <v/>
      </c>
      <c r="R35" s="25" t="str">
        <f>IF('VERI GIRIS SAYFASI'!O35="","",'VERI GIRIS SAYFASI'!O35)</f>
        <v/>
      </c>
      <c r="S35" s="25" t="str">
        <f t="shared" si="12"/>
        <v/>
      </c>
      <c r="T35" s="25" t="str">
        <f t="shared" si="13"/>
        <v/>
      </c>
      <c r="U35" s="25" t="str">
        <f>IF('VERI GIRIS SAYFASI'!Q35="","",'VERI GIRIS SAYFASI'!Q35)</f>
        <v/>
      </c>
      <c r="V35" s="25" t="str">
        <f t="shared" si="14"/>
        <v/>
      </c>
      <c r="W35" s="25" t="str">
        <f t="shared" si="15"/>
        <v/>
      </c>
      <c r="X35" s="25" t="str">
        <f>IF('VERI GIRIS SAYFASI'!S35="","",'VERI GIRIS SAYFASI'!S35)</f>
        <v/>
      </c>
      <c r="Y35" s="25" t="str">
        <f t="shared" si="16"/>
        <v/>
      </c>
      <c r="Z35" s="25" t="str">
        <f t="shared" si="17"/>
        <v/>
      </c>
      <c r="AA35" s="70" t="str">
        <f>IF('VERI GIRIS SAYFASI'!U35="GEÇERSİZ","TD",IF(C35="","TD",IF(F35="","TD",IF(I35="","TD",IF(L35="","TD",IF(O35="","TD",IF(R35="","TD",IF(U35="","TD",IF(X35="","TD","OK")))))))))</f>
        <v>TD</v>
      </c>
      <c r="AB35" s="100"/>
      <c r="AC35" s="25" t="str">
        <f t="shared" si="3"/>
        <v/>
      </c>
      <c r="AD35" s="25" t="str">
        <f t="shared" si="18"/>
        <v/>
      </c>
    </row>
    <row r="36" spans="1:30" ht="23.1" customHeight="1" x14ac:dyDescent="0.25">
      <c r="A36" s="23">
        <v>31</v>
      </c>
      <c r="B36" s="34" t="str">
        <f>'VERI GIRIS SAYFASI'!B36&amp;" "&amp;'VERI GIRIS SAYFASI'!C36</f>
        <v xml:space="preserve"> </v>
      </c>
      <c r="C36" s="24" t="str">
        <f>IF('VERI GIRIS SAYFASI'!E36="","",'VERI GIRIS SAYFASI'!E36)</f>
        <v/>
      </c>
      <c r="D36" s="25" t="str">
        <f t="shared" si="0"/>
        <v/>
      </c>
      <c r="E36" s="25" t="str">
        <f t="shared" si="1"/>
        <v/>
      </c>
      <c r="F36" s="24" t="str">
        <f>IF('VERI GIRIS SAYFASI'!G36="","",'VERI GIRIS SAYFASI'!G36)</f>
        <v/>
      </c>
      <c r="G36" s="25" t="str">
        <f t="shared" si="4"/>
        <v/>
      </c>
      <c r="H36" s="25" t="str">
        <f t="shared" si="5"/>
        <v/>
      </c>
      <c r="I36" s="24" t="str">
        <f>IF('VERI GIRIS SAYFASI'!I36="","",'VERI GIRIS SAYFASI'!I36)</f>
        <v/>
      </c>
      <c r="J36" s="25" t="str">
        <f t="shared" si="6"/>
        <v/>
      </c>
      <c r="K36" s="25" t="str">
        <f t="shared" si="7"/>
        <v/>
      </c>
      <c r="L36" s="25" t="str">
        <f>IF('VERI GIRIS SAYFASI'!K36="","",'VERI GIRIS SAYFASI'!K36)</f>
        <v/>
      </c>
      <c r="M36" s="25" t="str">
        <f t="shared" si="8"/>
        <v/>
      </c>
      <c r="N36" s="25" t="str">
        <f t="shared" si="9"/>
        <v/>
      </c>
      <c r="O36" s="25" t="str">
        <f>IF('VERI GIRIS SAYFASI'!M36="","",'VERI GIRIS SAYFASI'!M36)</f>
        <v/>
      </c>
      <c r="P36" s="25" t="str">
        <f t="shared" si="10"/>
        <v/>
      </c>
      <c r="Q36" s="25" t="str">
        <f t="shared" si="11"/>
        <v/>
      </c>
      <c r="R36" s="25" t="str">
        <f>IF('VERI GIRIS SAYFASI'!O36="","",'VERI GIRIS SAYFASI'!O36)</f>
        <v/>
      </c>
      <c r="S36" s="25" t="str">
        <f t="shared" si="12"/>
        <v/>
      </c>
      <c r="T36" s="25" t="str">
        <f t="shared" si="13"/>
        <v/>
      </c>
      <c r="U36" s="25" t="str">
        <f>IF('VERI GIRIS SAYFASI'!Q36="","",'VERI GIRIS SAYFASI'!Q36)</f>
        <v/>
      </c>
      <c r="V36" s="25" t="str">
        <f t="shared" si="14"/>
        <v/>
      </c>
      <c r="W36" s="25" t="str">
        <f t="shared" si="15"/>
        <v/>
      </c>
      <c r="X36" s="25" t="str">
        <f>IF('VERI GIRIS SAYFASI'!S36="","",'VERI GIRIS SAYFASI'!S36)</f>
        <v/>
      </c>
      <c r="Y36" s="25" t="str">
        <f t="shared" si="16"/>
        <v/>
      </c>
      <c r="Z36" s="25" t="str">
        <f t="shared" si="17"/>
        <v/>
      </c>
      <c r="AA36" s="70" t="str">
        <f>IF('VERI GIRIS SAYFASI'!U36="GEÇERSİZ","TD",IF(C36="","TD",IF(F36="","TD",IF(I36="","TD",IF(L36="","TD",IF(O36="","TD",IF(R36="","TD",IF(U36="","TD",IF(X36="","TD","OK")))))))))</f>
        <v>TD</v>
      </c>
      <c r="AB36" s="100"/>
      <c r="AC36" s="25" t="str">
        <f t="shared" si="3"/>
        <v/>
      </c>
      <c r="AD36" s="25" t="str">
        <f t="shared" si="18"/>
        <v/>
      </c>
    </row>
    <row r="37" spans="1:30" ht="23.1" customHeight="1" x14ac:dyDescent="0.25">
      <c r="A37" s="23">
        <v>32</v>
      </c>
      <c r="B37" s="34" t="str">
        <f>'VERI GIRIS SAYFASI'!B37&amp;" "&amp;'VERI GIRIS SAYFASI'!C37</f>
        <v xml:space="preserve"> </v>
      </c>
      <c r="C37" s="24" t="str">
        <f>IF('VERI GIRIS SAYFASI'!E37="","",'VERI GIRIS SAYFASI'!E37)</f>
        <v/>
      </c>
      <c r="D37" s="25" t="str">
        <f t="shared" si="0"/>
        <v/>
      </c>
      <c r="E37" s="25" t="str">
        <f t="shared" si="1"/>
        <v/>
      </c>
      <c r="F37" s="24" t="str">
        <f>IF('VERI GIRIS SAYFASI'!G37="","",'VERI GIRIS SAYFASI'!G37)</f>
        <v/>
      </c>
      <c r="G37" s="25" t="str">
        <f t="shared" si="4"/>
        <v/>
      </c>
      <c r="H37" s="25" t="str">
        <f t="shared" si="5"/>
        <v/>
      </c>
      <c r="I37" s="24" t="str">
        <f>IF('VERI GIRIS SAYFASI'!I37="","",'VERI GIRIS SAYFASI'!I37)</f>
        <v/>
      </c>
      <c r="J37" s="25" t="str">
        <f t="shared" si="6"/>
        <v/>
      </c>
      <c r="K37" s="25" t="str">
        <f t="shared" si="7"/>
        <v/>
      </c>
      <c r="L37" s="25" t="str">
        <f>IF('VERI GIRIS SAYFASI'!K37="","",'VERI GIRIS SAYFASI'!K37)</f>
        <v/>
      </c>
      <c r="M37" s="25" t="str">
        <f t="shared" si="8"/>
        <v/>
      </c>
      <c r="N37" s="25" t="str">
        <f t="shared" si="9"/>
        <v/>
      </c>
      <c r="O37" s="25" t="str">
        <f>IF('VERI GIRIS SAYFASI'!M37="","",'VERI GIRIS SAYFASI'!M37)</f>
        <v/>
      </c>
      <c r="P37" s="25" t="str">
        <f t="shared" si="10"/>
        <v/>
      </c>
      <c r="Q37" s="25" t="str">
        <f t="shared" si="11"/>
        <v/>
      </c>
      <c r="R37" s="25" t="str">
        <f>IF('VERI GIRIS SAYFASI'!O37="","",'VERI GIRIS SAYFASI'!O37)</f>
        <v/>
      </c>
      <c r="S37" s="25" t="str">
        <f t="shared" si="12"/>
        <v/>
      </c>
      <c r="T37" s="25" t="str">
        <f t="shared" si="13"/>
        <v/>
      </c>
      <c r="U37" s="25" t="str">
        <f>IF('VERI GIRIS SAYFASI'!Q37="","",'VERI GIRIS SAYFASI'!Q37)</f>
        <v/>
      </c>
      <c r="V37" s="25" t="str">
        <f t="shared" si="14"/>
        <v/>
      </c>
      <c r="W37" s="25" t="str">
        <f t="shared" si="15"/>
        <v/>
      </c>
      <c r="X37" s="25" t="str">
        <f>IF('VERI GIRIS SAYFASI'!S37="","",'VERI GIRIS SAYFASI'!S37)</f>
        <v/>
      </c>
      <c r="Y37" s="25" t="str">
        <f t="shared" si="16"/>
        <v/>
      </c>
      <c r="Z37" s="25" t="str">
        <f t="shared" si="17"/>
        <v/>
      </c>
      <c r="AA37" s="70" t="str">
        <f>IF('VERI GIRIS SAYFASI'!U37="GEÇERSİZ","TD",IF(C37="","TD",IF(F37="","TD",IF(I37="","TD",IF(L37="","TD",IF(O37="","TD",IF(R37="","TD",IF(U37="","TD",IF(X37="","TD","OK")))))))))</f>
        <v>TD</v>
      </c>
      <c r="AB37" s="100"/>
      <c r="AC37" s="25" t="str">
        <f t="shared" si="3"/>
        <v/>
      </c>
      <c r="AD37" s="25" t="str">
        <f t="shared" si="18"/>
        <v/>
      </c>
    </row>
    <row r="38" spans="1:30" ht="23.1" customHeight="1" x14ac:dyDescent="0.25">
      <c r="A38" s="23">
        <v>33</v>
      </c>
      <c r="B38" s="34" t="str">
        <f>'VERI GIRIS SAYFASI'!B38&amp;" "&amp;'VERI GIRIS SAYFASI'!C38</f>
        <v xml:space="preserve"> </v>
      </c>
      <c r="C38" s="24" t="str">
        <f>IF('VERI GIRIS SAYFASI'!E38="","",'VERI GIRIS SAYFASI'!E38)</f>
        <v/>
      </c>
      <c r="D38" s="25" t="str">
        <f t="shared" ref="D38:D69" si="19">IF(AA38="TD","",IF(1=_xlfn.RANK.EQ(C38,$C$6:$C$103,-1),_xlfn.RANK.EQ(C38,$C$6:$C$103,-1),_xlfn.RANK.EQ(C38,$C$6:$C$103,-1)+1))</f>
        <v/>
      </c>
      <c r="E38" s="25" t="str">
        <f t="shared" ref="E38:E69" si="20">IF(C38="","",IF(AA38="OK",((2+$AB$6)-D38),""))</f>
        <v/>
      </c>
      <c r="F38" s="24" t="str">
        <f>IF('VERI GIRIS SAYFASI'!G38="","",'VERI GIRIS SAYFASI'!G38)</f>
        <v/>
      </c>
      <c r="G38" s="25" t="str">
        <f t="shared" si="4"/>
        <v/>
      </c>
      <c r="H38" s="25" t="str">
        <f t="shared" si="5"/>
        <v/>
      </c>
      <c r="I38" s="24" t="str">
        <f>IF('VERI GIRIS SAYFASI'!I38="","",'VERI GIRIS SAYFASI'!I38)</f>
        <v/>
      </c>
      <c r="J38" s="25" t="str">
        <f t="shared" si="6"/>
        <v/>
      </c>
      <c r="K38" s="25" t="str">
        <f t="shared" si="7"/>
        <v/>
      </c>
      <c r="L38" s="25" t="str">
        <f>IF('VERI GIRIS SAYFASI'!K38="","",'VERI GIRIS SAYFASI'!K38)</f>
        <v/>
      </c>
      <c r="M38" s="25" t="str">
        <f t="shared" si="8"/>
        <v/>
      </c>
      <c r="N38" s="25" t="str">
        <f t="shared" si="9"/>
        <v/>
      </c>
      <c r="O38" s="25" t="str">
        <f>IF('VERI GIRIS SAYFASI'!M38="","",'VERI GIRIS SAYFASI'!M38)</f>
        <v/>
      </c>
      <c r="P38" s="25" t="str">
        <f t="shared" si="10"/>
        <v/>
      </c>
      <c r="Q38" s="25" t="str">
        <f t="shared" si="11"/>
        <v/>
      </c>
      <c r="R38" s="25" t="str">
        <f>IF('VERI GIRIS SAYFASI'!O38="","",'VERI GIRIS SAYFASI'!O38)</f>
        <v/>
      </c>
      <c r="S38" s="25" t="str">
        <f t="shared" si="12"/>
        <v/>
      </c>
      <c r="T38" s="25" t="str">
        <f t="shared" si="13"/>
        <v/>
      </c>
      <c r="U38" s="25" t="str">
        <f>IF('VERI GIRIS SAYFASI'!Q38="","",'VERI GIRIS SAYFASI'!Q38)</f>
        <v/>
      </c>
      <c r="V38" s="25" t="str">
        <f t="shared" si="14"/>
        <v/>
      </c>
      <c r="W38" s="25" t="str">
        <f t="shared" si="15"/>
        <v/>
      </c>
      <c r="X38" s="25" t="str">
        <f>IF('VERI GIRIS SAYFASI'!S38="","",'VERI GIRIS SAYFASI'!S38)</f>
        <v/>
      </c>
      <c r="Y38" s="25" t="str">
        <f t="shared" si="16"/>
        <v/>
      </c>
      <c r="Z38" s="25" t="str">
        <f t="shared" si="17"/>
        <v/>
      </c>
      <c r="AA38" s="70" t="str">
        <f>IF('VERI GIRIS SAYFASI'!U38="GEÇERSİZ","TD",IF(C38="","TD",IF(F38="","TD",IF(I38="","TD",IF(L38="","TD",IF(O38="","TD",IF(R38="","TD",IF(U38="","TD",IF(X38="","TD","OK")))))))))</f>
        <v>TD</v>
      </c>
      <c r="AB38" s="100"/>
      <c r="AC38" s="25" t="str">
        <f t="shared" ref="AC38:AC69" si="21">IF(AA38="OK",E38+H38+K38+N38+Q38+T38+W38+Z38,"")</f>
        <v/>
      </c>
      <c r="AD38" s="25" t="str">
        <f t="shared" si="18"/>
        <v/>
      </c>
    </row>
    <row r="39" spans="1:30" ht="23.1" customHeight="1" x14ac:dyDescent="0.25">
      <c r="A39" s="23">
        <v>34</v>
      </c>
      <c r="B39" s="34" t="str">
        <f>'VERI GIRIS SAYFASI'!B39&amp;" "&amp;'VERI GIRIS SAYFASI'!C39</f>
        <v xml:space="preserve"> </v>
      </c>
      <c r="C39" s="24" t="str">
        <f>IF('VERI GIRIS SAYFASI'!E39="","",'VERI GIRIS SAYFASI'!E39)</f>
        <v/>
      </c>
      <c r="D39" s="25" t="str">
        <f t="shared" si="19"/>
        <v/>
      </c>
      <c r="E39" s="25" t="str">
        <f t="shared" si="20"/>
        <v/>
      </c>
      <c r="F39" s="24" t="str">
        <f>IF('VERI GIRIS SAYFASI'!G39="","",'VERI GIRIS SAYFASI'!G39)</f>
        <v/>
      </c>
      <c r="G39" s="25" t="str">
        <f t="shared" si="4"/>
        <v/>
      </c>
      <c r="H39" s="25" t="str">
        <f t="shared" si="5"/>
        <v/>
      </c>
      <c r="I39" s="24" t="str">
        <f>IF('VERI GIRIS SAYFASI'!I39="","",'VERI GIRIS SAYFASI'!I39)</f>
        <v/>
      </c>
      <c r="J39" s="25" t="str">
        <f t="shared" si="6"/>
        <v/>
      </c>
      <c r="K39" s="25" t="str">
        <f t="shared" si="7"/>
        <v/>
      </c>
      <c r="L39" s="25" t="str">
        <f>IF('VERI GIRIS SAYFASI'!K39="","",'VERI GIRIS SAYFASI'!K39)</f>
        <v/>
      </c>
      <c r="M39" s="25" t="str">
        <f t="shared" si="8"/>
        <v/>
      </c>
      <c r="N39" s="25" t="str">
        <f t="shared" si="9"/>
        <v/>
      </c>
      <c r="O39" s="25" t="str">
        <f>IF('VERI GIRIS SAYFASI'!M39="","",'VERI GIRIS SAYFASI'!M39)</f>
        <v/>
      </c>
      <c r="P39" s="25" t="str">
        <f t="shared" si="10"/>
        <v/>
      </c>
      <c r="Q39" s="25" t="str">
        <f t="shared" si="11"/>
        <v/>
      </c>
      <c r="R39" s="25" t="str">
        <f>IF('VERI GIRIS SAYFASI'!O39="","",'VERI GIRIS SAYFASI'!O39)</f>
        <v/>
      </c>
      <c r="S39" s="25" t="str">
        <f t="shared" si="12"/>
        <v/>
      </c>
      <c r="T39" s="25" t="str">
        <f t="shared" si="13"/>
        <v/>
      </c>
      <c r="U39" s="25" t="str">
        <f>IF('VERI GIRIS SAYFASI'!Q39="","",'VERI GIRIS SAYFASI'!Q39)</f>
        <v/>
      </c>
      <c r="V39" s="25" t="str">
        <f t="shared" si="14"/>
        <v/>
      </c>
      <c r="W39" s="25" t="str">
        <f t="shared" si="15"/>
        <v/>
      </c>
      <c r="X39" s="25" t="str">
        <f>IF('VERI GIRIS SAYFASI'!S39="","",'VERI GIRIS SAYFASI'!S39)</f>
        <v/>
      </c>
      <c r="Y39" s="25" t="str">
        <f t="shared" si="16"/>
        <v/>
      </c>
      <c r="Z39" s="25" t="str">
        <f t="shared" si="17"/>
        <v/>
      </c>
      <c r="AA39" s="70" t="str">
        <f>IF('VERI GIRIS SAYFASI'!U39="GEÇERSİZ","TD",IF(C39="","TD",IF(F39="","TD",IF(I39="","TD",IF(L39="","TD",IF(O39="","TD",IF(R39="","TD",IF(U39="","TD",IF(X39="","TD","OK")))))))))</f>
        <v>TD</v>
      </c>
      <c r="AB39" s="100"/>
      <c r="AC39" s="25" t="str">
        <f t="shared" si="21"/>
        <v/>
      </c>
      <c r="AD39" s="25" t="str">
        <f t="shared" si="18"/>
        <v/>
      </c>
    </row>
    <row r="40" spans="1:30" ht="23.1" customHeight="1" x14ac:dyDescent="0.25">
      <c r="A40" s="23">
        <v>35</v>
      </c>
      <c r="B40" s="34" t="str">
        <f>'VERI GIRIS SAYFASI'!B40&amp;" "&amp;'VERI GIRIS SAYFASI'!C40</f>
        <v xml:space="preserve"> </v>
      </c>
      <c r="C40" s="24" t="str">
        <f>IF('VERI GIRIS SAYFASI'!E40="","",'VERI GIRIS SAYFASI'!E40)</f>
        <v/>
      </c>
      <c r="D40" s="25" t="str">
        <f t="shared" si="19"/>
        <v/>
      </c>
      <c r="E40" s="25" t="str">
        <f t="shared" si="20"/>
        <v/>
      </c>
      <c r="F40" s="24" t="str">
        <f>IF('VERI GIRIS SAYFASI'!G40="","",'VERI GIRIS SAYFASI'!G40)</f>
        <v/>
      </c>
      <c r="G40" s="25" t="str">
        <f t="shared" si="4"/>
        <v/>
      </c>
      <c r="H40" s="25" t="str">
        <f t="shared" si="5"/>
        <v/>
      </c>
      <c r="I40" s="24" t="str">
        <f>IF('VERI GIRIS SAYFASI'!I40="","",'VERI GIRIS SAYFASI'!I40)</f>
        <v/>
      </c>
      <c r="J40" s="25" t="str">
        <f t="shared" si="6"/>
        <v/>
      </c>
      <c r="K40" s="25" t="str">
        <f t="shared" si="7"/>
        <v/>
      </c>
      <c r="L40" s="25" t="str">
        <f>IF('VERI GIRIS SAYFASI'!K40="","",'VERI GIRIS SAYFASI'!K40)</f>
        <v/>
      </c>
      <c r="M40" s="25" t="str">
        <f t="shared" si="8"/>
        <v/>
      </c>
      <c r="N40" s="25" t="str">
        <f t="shared" si="9"/>
        <v/>
      </c>
      <c r="O40" s="25" t="str">
        <f>IF('VERI GIRIS SAYFASI'!M40="","",'VERI GIRIS SAYFASI'!M40)</f>
        <v/>
      </c>
      <c r="P40" s="25" t="str">
        <f t="shared" si="10"/>
        <v/>
      </c>
      <c r="Q40" s="25" t="str">
        <f t="shared" si="11"/>
        <v/>
      </c>
      <c r="R40" s="25" t="str">
        <f>IF('VERI GIRIS SAYFASI'!O40="","",'VERI GIRIS SAYFASI'!O40)</f>
        <v/>
      </c>
      <c r="S40" s="25" t="str">
        <f t="shared" si="12"/>
        <v/>
      </c>
      <c r="T40" s="25" t="str">
        <f t="shared" si="13"/>
        <v/>
      </c>
      <c r="U40" s="25" t="str">
        <f>IF('VERI GIRIS SAYFASI'!Q40="","",'VERI GIRIS SAYFASI'!Q40)</f>
        <v/>
      </c>
      <c r="V40" s="25" t="str">
        <f t="shared" si="14"/>
        <v/>
      </c>
      <c r="W40" s="25" t="str">
        <f t="shared" si="15"/>
        <v/>
      </c>
      <c r="X40" s="25" t="str">
        <f>IF('VERI GIRIS SAYFASI'!S40="","",'VERI GIRIS SAYFASI'!S40)</f>
        <v/>
      </c>
      <c r="Y40" s="25" t="str">
        <f t="shared" si="16"/>
        <v/>
      </c>
      <c r="Z40" s="25" t="str">
        <f t="shared" si="17"/>
        <v/>
      </c>
      <c r="AA40" s="70" t="str">
        <f>IF('VERI GIRIS SAYFASI'!U40="GEÇERSİZ","TD",IF(C40="","TD",IF(F40="","TD",IF(I40="","TD",IF(L40="","TD",IF(O40="","TD",IF(R40="","TD",IF(U40="","TD",IF(X40="","TD","OK")))))))))</f>
        <v>TD</v>
      </c>
      <c r="AB40" s="100"/>
      <c r="AC40" s="25" t="str">
        <f t="shared" si="21"/>
        <v/>
      </c>
      <c r="AD40" s="25" t="str">
        <f t="shared" si="18"/>
        <v/>
      </c>
    </row>
    <row r="41" spans="1:30" ht="23.1" customHeight="1" x14ac:dyDescent="0.25">
      <c r="A41" s="23">
        <v>36</v>
      </c>
      <c r="B41" s="34" t="str">
        <f>'VERI GIRIS SAYFASI'!B41&amp;" "&amp;'VERI GIRIS SAYFASI'!C41</f>
        <v xml:space="preserve"> </v>
      </c>
      <c r="C41" s="24" t="str">
        <f>IF('VERI GIRIS SAYFASI'!E41="","",'VERI GIRIS SAYFASI'!E41)</f>
        <v/>
      </c>
      <c r="D41" s="25" t="str">
        <f t="shared" si="19"/>
        <v/>
      </c>
      <c r="E41" s="25" t="str">
        <f t="shared" si="20"/>
        <v/>
      </c>
      <c r="F41" s="24" t="str">
        <f>IF('VERI GIRIS SAYFASI'!G41="","",'VERI GIRIS SAYFASI'!G41)</f>
        <v/>
      </c>
      <c r="G41" s="25" t="str">
        <f t="shared" si="4"/>
        <v/>
      </c>
      <c r="H41" s="25" t="str">
        <f t="shared" si="5"/>
        <v/>
      </c>
      <c r="I41" s="24" t="str">
        <f>IF('VERI GIRIS SAYFASI'!I41="","",'VERI GIRIS SAYFASI'!I41)</f>
        <v/>
      </c>
      <c r="J41" s="25" t="str">
        <f t="shared" si="6"/>
        <v/>
      </c>
      <c r="K41" s="25" t="str">
        <f t="shared" si="7"/>
        <v/>
      </c>
      <c r="L41" s="25" t="str">
        <f>IF('VERI GIRIS SAYFASI'!K41="","",'VERI GIRIS SAYFASI'!K41)</f>
        <v/>
      </c>
      <c r="M41" s="25" t="str">
        <f t="shared" si="8"/>
        <v/>
      </c>
      <c r="N41" s="25" t="str">
        <f t="shared" si="9"/>
        <v/>
      </c>
      <c r="O41" s="25" t="str">
        <f>IF('VERI GIRIS SAYFASI'!M41="","",'VERI GIRIS SAYFASI'!M41)</f>
        <v/>
      </c>
      <c r="P41" s="25" t="str">
        <f t="shared" si="10"/>
        <v/>
      </c>
      <c r="Q41" s="25" t="str">
        <f t="shared" si="11"/>
        <v/>
      </c>
      <c r="R41" s="25" t="str">
        <f>IF('VERI GIRIS SAYFASI'!O41="","",'VERI GIRIS SAYFASI'!O41)</f>
        <v/>
      </c>
      <c r="S41" s="25" t="str">
        <f t="shared" si="12"/>
        <v/>
      </c>
      <c r="T41" s="25" t="str">
        <f t="shared" si="13"/>
        <v/>
      </c>
      <c r="U41" s="25" t="str">
        <f>IF('VERI GIRIS SAYFASI'!Q41="","",'VERI GIRIS SAYFASI'!Q41)</f>
        <v/>
      </c>
      <c r="V41" s="25" t="str">
        <f t="shared" si="14"/>
        <v/>
      </c>
      <c r="W41" s="25" t="str">
        <f t="shared" si="15"/>
        <v/>
      </c>
      <c r="X41" s="25" t="str">
        <f>IF('VERI GIRIS SAYFASI'!S41="","",'VERI GIRIS SAYFASI'!S41)</f>
        <v/>
      </c>
      <c r="Y41" s="25" t="str">
        <f t="shared" si="16"/>
        <v/>
      </c>
      <c r="Z41" s="25" t="str">
        <f t="shared" si="17"/>
        <v/>
      </c>
      <c r="AA41" s="70" t="str">
        <f>IF('VERI GIRIS SAYFASI'!U41="GEÇERSİZ","TD",IF(C41="","TD",IF(F41="","TD",IF(I41="","TD",IF(L41="","TD",IF(O41="","TD",IF(R41="","TD",IF(U41="","TD",IF(X41="","TD","OK")))))))))</f>
        <v>TD</v>
      </c>
      <c r="AB41" s="100"/>
      <c r="AC41" s="25" t="str">
        <f t="shared" si="21"/>
        <v/>
      </c>
      <c r="AD41" s="25" t="str">
        <f t="shared" si="18"/>
        <v/>
      </c>
    </row>
    <row r="42" spans="1:30" ht="23.1" customHeight="1" x14ac:dyDescent="0.25">
      <c r="A42" s="23">
        <v>37</v>
      </c>
      <c r="B42" s="34" t="str">
        <f>'VERI GIRIS SAYFASI'!B42&amp;" "&amp;'VERI GIRIS SAYFASI'!C42</f>
        <v xml:space="preserve"> </v>
      </c>
      <c r="C42" s="24" t="str">
        <f>IF('VERI GIRIS SAYFASI'!E42="","",'VERI GIRIS SAYFASI'!E42)</f>
        <v/>
      </c>
      <c r="D42" s="25" t="str">
        <f t="shared" si="19"/>
        <v/>
      </c>
      <c r="E42" s="25" t="str">
        <f t="shared" si="20"/>
        <v/>
      </c>
      <c r="F42" s="24" t="str">
        <f>IF('VERI GIRIS SAYFASI'!G42="","",'VERI GIRIS SAYFASI'!G42)</f>
        <v/>
      </c>
      <c r="G42" s="25" t="str">
        <f t="shared" si="4"/>
        <v/>
      </c>
      <c r="H42" s="25" t="str">
        <f t="shared" si="5"/>
        <v/>
      </c>
      <c r="I42" s="24" t="str">
        <f>IF('VERI GIRIS SAYFASI'!I42="","",'VERI GIRIS SAYFASI'!I42)</f>
        <v/>
      </c>
      <c r="J42" s="25" t="str">
        <f t="shared" si="6"/>
        <v/>
      </c>
      <c r="K42" s="25" t="str">
        <f t="shared" si="7"/>
        <v/>
      </c>
      <c r="L42" s="25" t="str">
        <f>IF('VERI GIRIS SAYFASI'!K42="","",'VERI GIRIS SAYFASI'!K42)</f>
        <v/>
      </c>
      <c r="M42" s="25" t="str">
        <f t="shared" si="8"/>
        <v/>
      </c>
      <c r="N42" s="25" t="str">
        <f t="shared" si="9"/>
        <v/>
      </c>
      <c r="O42" s="25" t="str">
        <f>IF('VERI GIRIS SAYFASI'!M42="","",'VERI GIRIS SAYFASI'!M42)</f>
        <v/>
      </c>
      <c r="P42" s="25" t="str">
        <f t="shared" si="10"/>
        <v/>
      </c>
      <c r="Q42" s="25" t="str">
        <f t="shared" si="11"/>
        <v/>
      </c>
      <c r="R42" s="25" t="str">
        <f>IF('VERI GIRIS SAYFASI'!O42="","",'VERI GIRIS SAYFASI'!O42)</f>
        <v/>
      </c>
      <c r="S42" s="25" t="str">
        <f t="shared" si="12"/>
        <v/>
      </c>
      <c r="T42" s="25" t="str">
        <f t="shared" si="13"/>
        <v/>
      </c>
      <c r="U42" s="25" t="str">
        <f>IF('VERI GIRIS SAYFASI'!Q42="","",'VERI GIRIS SAYFASI'!Q42)</f>
        <v/>
      </c>
      <c r="V42" s="25" t="str">
        <f t="shared" si="14"/>
        <v/>
      </c>
      <c r="W42" s="25" t="str">
        <f t="shared" si="15"/>
        <v/>
      </c>
      <c r="X42" s="25" t="str">
        <f>IF('VERI GIRIS SAYFASI'!S42="","",'VERI GIRIS SAYFASI'!S42)</f>
        <v/>
      </c>
      <c r="Y42" s="25" t="str">
        <f t="shared" si="16"/>
        <v/>
      </c>
      <c r="Z42" s="25" t="str">
        <f t="shared" si="17"/>
        <v/>
      </c>
      <c r="AA42" s="70" t="str">
        <f>IF('VERI GIRIS SAYFASI'!U42="GEÇERSİZ","TD",IF(C42="","TD",IF(F42="","TD",IF(I42="","TD",IF(L42="","TD",IF(O42="","TD",IF(R42="","TD",IF(U42="","TD",IF(X42="","TD","OK")))))))))</f>
        <v>TD</v>
      </c>
      <c r="AB42" s="100"/>
      <c r="AC42" s="25" t="str">
        <f t="shared" si="21"/>
        <v/>
      </c>
      <c r="AD42" s="25" t="str">
        <f t="shared" si="18"/>
        <v/>
      </c>
    </row>
    <row r="43" spans="1:30" ht="23.1" customHeight="1" x14ac:dyDescent="0.25">
      <c r="A43" s="23">
        <v>38</v>
      </c>
      <c r="B43" s="34" t="str">
        <f>'VERI GIRIS SAYFASI'!B43&amp;" "&amp;'VERI GIRIS SAYFASI'!C43</f>
        <v xml:space="preserve"> </v>
      </c>
      <c r="C43" s="24" t="str">
        <f>IF('VERI GIRIS SAYFASI'!E43="","",'VERI GIRIS SAYFASI'!E43)</f>
        <v/>
      </c>
      <c r="D43" s="25" t="str">
        <f t="shared" si="19"/>
        <v/>
      </c>
      <c r="E43" s="25" t="str">
        <f t="shared" si="20"/>
        <v/>
      </c>
      <c r="F43" s="24" t="str">
        <f>IF('VERI GIRIS SAYFASI'!G43="","",'VERI GIRIS SAYFASI'!G43)</f>
        <v/>
      </c>
      <c r="G43" s="25" t="str">
        <f t="shared" si="4"/>
        <v/>
      </c>
      <c r="H43" s="25" t="str">
        <f t="shared" si="5"/>
        <v/>
      </c>
      <c r="I43" s="24" t="str">
        <f>IF('VERI GIRIS SAYFASI'!I43="","",'VERI GIRIS SAYFASI'!I43)</f>
        <v/>
      </c>
      <c r="J43" s="25" t="str">
        <f t="shared" si="6"/>
        <v/>
      </c>
      <c r="K43" s="25" t="str">
        <f t="shared" si="7"/>
        <v/>
      </c>
      <c r="L43" s="25" t="str">
        <f>IF('VERI GIRIS SAYFASI'!K43="","",'VERI GIRIS SAYFASI'!K43)</f>
        <v/>
      </c>
      <c r="M43" s="25" t="str">
        <f t="shared" si="8"/>
        <v/>
      </c>
      <c r="N43" s="25" t="str">
        <f t="shared" si="9"/>
        <v/>
      </c>
      <c r="O43" s="25" t="str">
        <f>IF('VERI GIRIS SAYFASI'!M43="","",'VERI GIRIS SAYFASI'!M43)</f>
        <v/>
      </c>
      <c r="P43" s="25" t="str">
        <f t="shared" si="10"/>
        <v/>
      </c>
      <c r="Q43" s="25" t="str">
        <f t="shared" si="11"/>
        <v/>
      </c>
      <c r="R43" s="25" t="str">
        <f>IF('VERI GIRIS SAYFASI'!O43="","",'VERI GIRIS SAYFASI'!O43)</f>
        <v/>
      </c>
      <c r="S43" s="25" t="str">
        <f t="shared" si="12"/>
        <v/>
      </c>
      <c r="T43" s="25" t="str">
        <f t="shared" si="13"/>
        <v/>
      </c>
      <c r="U43" s="25" t="str">
        <f>IF('VERI GIRIS SAYFASI'!Q43="","",'VERI GIRIS SAYFASI'!Q43)</f>
        <v/>
      </c>
      <c r="V43" s="25" t="str">
        <f t="shared" si="14"/>
        <v/>
      </c>
      <c r="W43" s="25" t="str">
        <f t="shared" si="15"/>
        <v/>
      </c>
      <c r="X43" s="25" t="str">
        <f>IF('VERI GIRIS SAYFASI'!S43="","",'VERI GIRIS SAYFASI'!S43)</f>
        <v/>
      </c>
      <c r="Y43" s="25" t="str">
        <f t="shared" si="16"/>
        <v/>
      </c>
      <c r="Z43" s="25" t="str">
        <f t="shared" si="17"/>
        <v/>
      </c>
      <c r="AA43" s="70" t="str">
        <f>IF('VERI GIRIS SAYFASI'!U43="GEÇERSİZ","TD",IF(C43="","TD",IF(F43="","TD",IF(I43="","TD",IF(L43="","TD",IF(O43="","TD",IF(R43="","TD",IF(U43="","TD",IF(X43="","TD","OK")))))))))</f>
        <v>TD</v>
      </c>
      <c r="AB43" s="100"/>
      <c r="AC43" s="25" t="str">
        <f t="shared" si="21"/>
        <v/>
      </c>
      <c r="AD43" s="25" t="str">
        <f t="shared" si="18"/>
        <v/>
      </c>
    </row>
    <row r="44" spans="1:30" ht="23.1" customHeight="1" x14ac:dyDescent="0.25">
      <c r="A44" s="23">
        <v>39</v>
      </c>
      <c r="B44" s="34" t="str">
        <f>'VERI GIRIS SAYFASI'!B44&amp;" "&amp;'VERI GIRIS SAYFASI'!C44</f>
        <v xml:space="preserve"> </v>
      </c>
      <c r="C44" s="24" t="str">
        <f>IF('VERI GIRIS SAYFASI'!E44="","",'VERI GIRIS SAYFASI'!E44)</f>
        <v/>
      </c>
      <c r="D44" s="25" t="str">
        <f t="shared" si="19"/>
        <v/>
      </c>
      <c r="E44" s="25" t="str">
        <f t="shared" si="20"/>
        <v/>
      </c>
      <c r="F44" s="24" t="str">
        <f>IF('VERI GIRIS SAYFASI'!G44="","",'VERI GIRIS SAYFASI'!G44)</f>
        <v/>
      </c>
      <c r="G44" s="25" t="str">
        <f t="shared" si="4"/>
        <v/>
      </c>
      <c r="H44" s="25" t="str">
        <f t="shared" si="5"/>
        <v/>
      </c>
      <c r="I44" s="24" t="str">
        <f>IF('VERI GIRIS SAYFASI'!I44="","",'VERI GIRIS SAYFASI'!I44)</f>
        <v/>
      </c>
      <c r="J44" s="25" t="str">
        <f t="shared" si="6"/>
        <v/>
      </c>
      <c r="K44" s="25" t="str">
        <f t="shared" si="7"/>
        <v/>
      </c>
      <c r="L44" s="25" t="str">
        <f>IF('VERI GIRIS SAYFASI'!K44="","",'VERI GIRIS SAYFASI'!K44)</f>
        <v/>
      </c>
      <c r="M44" s="25" t="str">
        <f t="shared" si="8"/>
        <v/>
      </c>
      <c r="N44" s="25" t="str">
        <f t="shared" si="9"/>
        <v/>
      </c>
      <c r="O44" s="25" t="str">
        <f>IF('VERI GIRIS SAYFASI'!M44="","",'VERI GIRIS SAYFASI'!M44)</f>
        <v/>
      </c>
      <c r="P44" s="25" t="str">
        <f t="shared" si="10"/>
        <v/>
      </c>
      <c r="Q44" s="25" t="str">
        <f t="shared" si="11"/>
        <v/>
      </c>
      <c r="R44" s="25" t="str">
        <f>IF('VERI GIRIS SAYFASI'!O44="","",'VERI GIRIS SAYFASI'!O44)</f>
        <v/>
      </c>
      <c r="S44" s="25" t="str">
        <f t="shared" si="12"/>
        <v/>
      </c>
      <c r="T44" s="25" t="str">
        <f t="shared" si="13"/>
        <v/>
      </c>
      <c r="U44" s="25" t="str">
        <f>IF('VERI GIRIS SAYFASI'!Q44="","",'VERI GIRIS SAYFASI'!Q44)</f>
        <v/>
      </c>
      <c r="V44" s="25" t="str">
        <f t="shared" si="14"/>
        <v/>
      </c>
      <c r="W44" s="25" t="str">
        <f t="shared" si="15"/>
        <v/>
      </c>
      <c r="X44" s="25" t="str">
        <f>IF('VERI GIRIS SAYFASI'!S44="","",'VERI GIRIS SAYFASI'!S44)</f>
        <v/>
      </c>
      <c r="Y44" s="25" t="str">
        <f t="shared" si="16"/>
        <v/>
      </c>
      <c r="Z44" s="25" t="str">
        <f t="shared" si="17"/>
        <v/>
      </c>
      <c r="AA44" s="70" t="str">
        <f>IF('VERI GIRIS SAYFASI'!U44="GEÇERSİZ","TD",IF(C44="","TD",IF(F44="","TD",IF(I44="","TD",IF(L44="","TD",IF(O44="","TD",IF(R44="","TD",IF(U44="","TD",IF(X44="","TD","OK")))))))))</f>
        <v>TD</v>
      </c>
      <c r="AB44" s="100"/>
      <c r="AC44" s="25" t="str">
        <f t="shared" si="21"/>
        <v/>
      </c>
      <c r="AD44" s="25" t="str">
        <f t="shared" si="18"/>
        <v/>
      </c>
    </row>
    <row r="45" spans="1:30" ht="23.1" customHeight="1" x14ac:dyDescent="0.25">
      <c r="A45" s="23">
        <v>40</v>
      </c>
      <c r="B45" s="34" t="str">
        <f>'VERI GIRIS SAYFASI'!B45&amp;" "&amp;'VERI GIRIS SAYFASI'!C45</f>
        <v xml:space="preserve"> </v>
      </c>
      <c r="C45" s="24" t="str">
        <f>IF('VERI GIRIS SAYFASI'!E45="","",'VERI GIRIS SAYFASI'!E45)</f>
        <v/>
      </c>
      <c r="D45" s="25" t="str">
        <f t="shared" si="19"/>
        <v/>
      </c>
      <c r="E45" s="25" t="str">
        <f t="shared" si="20"/>
        <v/>
      </c>
      <c r="F45" s="24" t="str">
        <f>IF('VERI GIRIS SAYFASI'!G45="","",'VERI GIRIS SAYFASI'!G45)</f>
        <v/>
      </c>
      <c r="G45" s="25" t="str">
        <f t="shared" si="4"/>
        <v/>
      </c>
      <c r="H45" s="25" t="str">
        <f t="shared" si="5"/>
        <v/>
      </c>
      <c r="I45" s="24" t="str">
        <f>IF('VERI GIRIS SAYFASI'!I45="","",'VERI GIRIS SAYFASI'!I45)</f>
        <v/>
      </c>
      <c r="J45" s="25" t="str">
        <f t="shared" si="6"/>
        <v/>
      </c>
      <c r="K45" s="25" t="str">
        <f t="shared" si="7"/>
        <v/>
      </c>
      <c r="L45" s="25" t="str">
        <f>IF('VERI GIRIS SAYFASI'!K45="","",'VERI GIRIS SAYFASI'!K45)</f>
        <v/>
      </c>
      <c r="M45" s="25" t="str">
        <f t="shared" si="8"/>
        <v/>
      </c>
      <c r="N45" s="25" t="str">
        <f t="shared" si="9"/>
        <v/>
      </c>
      <c r="O45" s="25" t="str">
        <f>IF('VERI GIRIS SAYFASI'!M45="","",'VERI GIRIS SAYFASI'!M45)</f>
        <v/>
      </c>
      <c r="P45" s="25" t="str">
        <f t="shared" si="10"/>
        <v/>
      </c>
      <c r="Q45" s="25" t="str">
        <f t="shared" si="11"/>
        <v/>
      </c>
      <c r="R45" s="25" t="str">
        <f>IF('VERI GIRIS SAYFASI'!O45="","",'VERI GIRIS SAYFASI'!O45)</f>
        <v/>
      </c>
      <c r="S45" s="25" t="str">
        <f t="shared" si="12"/>
        <v/>
      </c>
      <c r="T45" s="25" t="str">
        <f t="shared" si="13"/>
        <v/>
      </c>
      <c r="U45" s="25" t="str">
        <f>IF('VERI GIRIS SAYFASI'!Q45="","",'VERI GIRIS SAYFASI'!Q45)</f>
        <v/>
      </c>
      <c r="V45" s="25" t="str">
        <f t="shared" si="14"/>
        <v/>
      </c>
      <c r="W45" s="25" t="str">
        <f t="shared" si="15"/>
        <v/>
      </c>
      <c r="X45" s="25" t="str">
        <f>IF('VERI GIRIS SAYFASI'!S45="","",'VERI GIRIS SAYFASI'!S45)</f>
        <v/>
      </c>
      <c r="Y45" s="25" t="str">
        <f t="shared" si="16"/>
        <v/>
      </c>
      <c r="Z45" s="25" t="str">
        <f t="shared" si="17"/>
        <v/>
      </c>
      <c r="AA45" s="70" t="str">
        <f>IF('VERI GIRIS SAYFASI'!U45="GEÇERSİZ","TD",IF(C45="","TD",IF(F45="","TD",IF(I45="","TD",IF(L45="","TD",IF(O45="","TD",IF(R45="","TD",IF(U45="","TD",IF(X45="","TD","OK")))))))))</f>
        <v>TD</v>
      </c>
      <c r="AB45" s="100"/>
      <c r="AC45" s="25" t="str">
        <f t="shared" si="21"/>
        <v/>
      </c>
      <c r="AD45" s="25" t="str">
        <f t="shared" si="18"/>
        <v/>
      </c>
    </row>
    <row r="46" spans="1:30" ht="23.1" customHeight="1" x14ac:dyDescent="0.25">
      <c r="A46" s="23">
        <v>41</v>
      </c>
      <c r="B46" s="34" t="str">
        <f>'VERI GIRIS SAYFASI'!B46&amp;" "&amp;'VERI GIRIS SAYFASI'!C46</f>
        <v xml:space="preserve"> </v>
      </c>
      <c r="C46" s="24" t="str">
        <f>IF('VERI GIRIS SAYFASI'!E46="","",'VERI GIRIS SAYFASI'!E46)</f>
        <v/>
      </c>
      <c r="D46" s="25" t="str">
        <f t="shared" si="19"/>
        <v/>
      </c>
      <c r="E46" s="25" t="str">
        <f t="shared" si="20"/>
        <v/>
      </c>
      <c r="F46" s="24" t="str">
        <f>IF('VERI GIRIS SAYFASI'!G46="","",'VERI GIRIS SAYFASI'!G46)</f>
        <v/>
      </c>
      <c r="G46" s="25" t="str">
        <f t="shared" si="4"/>
        <v/>
      </c>
      <c r="H46" s="25" t="str">
        <f t="shared" si="5"/>
        <v/>
      </c>
      <c r="I46" s="24" t="str">
        <f>IF('VERI GIRIS SAYFASI'!I46="","",'VERI GIRIS SAYFASI'!I46)</f>
        <v/>
      </c>
      <c r="J46" s="25" t="str">
        <f t="shared" si="6"/>
        <v/>
      </c>
      <c r="K46" s="25" t="str">
        <f t="shared" si="7"/>
        <v/>
      </c>
      <c r="L46" s="25" t="str">
        <f>IF('VERI GIRIS SAYFASI'!K46="","",'VERI GIRIS SAYFASI'!K46)</f>
        <v/>
      </c>
      <c r="M46" s="25" t="str">
        <f t="shared" si="8"/>
        <v/>
      </c>
      <c r="N46" s="25" t="str">
        <f t="shared" si="9"/>
        <v/>
      </c>
      <c r="O46" s="25" t="str">
        <f>IF('VERI GIRIS SAYFASI'!M46="","",'VERI GIRIS SAYFASI'!M46)</f>
        <v/>
      </c>
      <c r="P46" s="25" t="str">
        <f t="shared" si="10"/>
        <v/>
      </c>
      <c r="Q46" s="25" t="str">
        <f t="shared" si="11"/>
        <v/>
      </c>
      <c r="R46" s="25" t="str">
        <f>IF('VERI GIRIS SAYFASI'!O46="","",'VERI GIRIS SAYFASI'!O46)</f>
        <v/>
      </c>
      <c r="S46" s="25" t="str">
        <f t="shared" si="12"/>
        <v/>
      </c>
      <c r="T46" s="25" t="str">
        <f t="shared" si="13"/>
        <v/>
      </c>
      <c r="U46" s="25" t="str">
        <f>IF('VERI GIRIS SAYFASI'!Q46="","",'VERI GIRIS SAYFASI'!Q46)</f>
        <v/>
      </c>
      <c r="V46" s="25" t="str">
        <f t="shared" si="14"/>
        <v/>
      </c>
      <c r="W46" s="25" t="str">
        <f t="shared" si="15"/>
        <v/>
      </c>
      <c r="X46" s="25" t="str">
        <f>IF('VERI GIRIS SAYFASI'!S46="","",'VERI GIRIS SAYFASI'!S46)</f>
        <v/>
      </c>
      <c r="Y46" s="25" t="str">
        <f t="shared" si="16"/>
        <v/>
      </c>
      <c r="Z46" s="25" t="str">
        <f t="shared" si="17"/>
        <v/>
      </c>
      <c r="AA46" s="70" t="str">
        <f>IF('VERI GIRIS SAYFASI'!U46="GEÇERSİZ","TD",IF(C46="","TD",IF(F46="","TD",IF(I46="","TD",IF(L46="","TD",IF(O46="","TD",IF(R46="","TD",IF(U46="","TD",IF(X46="","TD","OK")))))))))</f>
        <v>TD</v>
      </c>
      <c r="AB46" s="100"/>
      <c r="AC46" s="25" t="str">
        <f t="shared" si="21"/>
        <v/>
      </c>
      <c r="AD46" s="25" t="str">
        <f t="shared" si="18"/>
        <v/>
      </c>
    </row>
    <row r="47" spans="1:30" ht="23.1" customHeight="1" x14ac:dyDescent="0.25">
      <c r="A47" s="23">
        <v>42</v>
      </c>
      <c r="B47" s="34" t="str">
        <f>'VERI GIRIS SAYFASI'!B47&amp;" "&amp;'VERI GIRIS SAYFASI'!C47</f>
        <v xml:space="preserve"> </v>
      </c>
      <c r="C47" s="24" t="str">
        <f>IF('VERI GIRIS SAYFASI'!E47="","",'VERI GIRIS SAYFASI'!E47)</f>
        <v/>
      </c>
      <c r="D47" s="25" t="str">
        <f t="shared" si="19"/>
        <v/>
      </c>
      <c r="E47" s="25" t="str">
        <f t="shared" si="20"/>
        <v/>
      </c>
      <c r="F47" s="24" t="str">
        <f>IF('VERI GIRIS SAYFASI'!G47="","",'VERI GIRIS SAYFASI'!G47)</f>
        <v/>
      </c>
      <c r="G47" s="25" t="str">
        <f t="shared" si="4"/>
        <v/>
      </c>
      <c r="H47" s="25" t="str">
        <f t="shared" si="5"/>
        <v/>
      </c>
      <c r="I47" s="24" t="str">
        <f>IF('VERI GIRIS SAYFASI'!I47="","",'VERI GIRIS SAYFASI'!I47)</f>
        <v/>
      </c>
      <c r="J47" s="25" t="str">
        <f t="shared" si="6"/>
        <v/>
      </c>
      <c r="K47" s="25" t="str">
        <f t="shared" si="7"/>
        <v/>
      </c>
      <c r="L47" s="25" t="str">
        <f>IF('VERI GIRIS SAYFASI'!K47="","",'VERI GIRIS SAYFASI'!K47)</f>
        <v/>
      </c>
      <c r="M47" s="25" t="str">
        <f t="shared" si="8"/>
        <v/>
      </c>
      <c r="N47" s="25" t="str">
        <f t="shared" si="9"/>
        <v/>
      </c>
      <c r="O47" s="25" t="str">
        <f>IF('VERI GIRIS SAYFASI'!M47="","",'VERI GIRIS SAYFASI'!M47)</f>
        <v/>
      </c>
      <c r="P47" s="25" t="str">
        <f t="shared" si="10"/>
        <v/>
      </c>
      <c r="Q47" s="25" t="str">
        <f t="shared" si="11"/>
        <v/>
      </c>
      <c r="R47" s="25" t="str">
        <f>IF('VERI GIRIS SAYFASI'!O47="","",'VERI GIRIS SAYFASI'!O47)</f>
        <v/>
      </c>
      <c r="S47" s="25" t="str">
        <f t="shared" si="12"/>
        <v/>
      </c>
      <c r="T47" s="25" t="str">
        <f t="shared" si="13"/>
        <v/>
      </c>
      <c r="U47" s="25" t="str">
        <f>IF('VERI GIRIS SAYFASI'!Q47="","",'VERI GIRIS SAYFASI'!Q47)</f>
        <v/>
      </c>
      <c r="V47" s="25" t="str">
        <f t="shared" si="14"/>
        <v/>
      </c>
      <c r="W47" s="25" t="str">
        <f t="shared" si="15"/>
        <v/>
      </c>
      <c r="X47" s="25" t="str">
        <f>IF('VERI GIRIS SAYFASI'!S47="","",'VERI GIRIS SAYFASI'!S47)</f>
        <v/>
      </c>
      <c r="Y47" s="25" t="str">
        <f t="shared" si="16"/>
        <v/>
      </c>
      <c r="Z47" s="25" t="str">
        <f t="shared" si="17"/>
        <v/>
      </c>
      <c r="AA47" s="70" t="str">
        <f>IF('VERI GIRIS SAYFASI'!U47="GEÇERSİZ","TD",IF(C47="","TD",IF(F47="","TD",IF(I47="","TD",IF(L47="","TD",IF(O47="","TD",IF(R47="","TD",IF(U47="","TD",IF(X47="","TD","OK")))))))))</f>
        <v>TD</v>
      </c>
      <c r="AB47" s="100"/>
      <c r="AC47" s="25" t="str">
        <f t="shared" si="21"/>
        <v/>
      </c>
      <c r="AD47" s="25" t="str">
        <f t="shared" si="18"/>
        <v/>
      </c>
    </row>
    <row r="48" spans="1:30" ht="23.1" customHeight="1" x14ac:dyDescent="0.25">
      <c r="A48" s="23">
        <v>43</v>
      </c>
      <c r="B48" s="34" t="str">
        <f>'VERI GIRIS SAYFASI'!B48&amp;" "&amp;'VERI GIRIS SAYFASI'!C48</f>
        <v xml:space="preserve"> </v>
      </c>
      <c r="C48" s="24" t="str">
        <f>IF('VERI GIRIS SAYFASI'!E48="","",'VERI GIRIS SAYFASI'!E48)</f>
        <v/>
      </c>
      <c r="D48" s="25" t="str">
        <f t="shared" si="19"/>
        <v/>
      </c>
      <c r="E48" s="25" t="str">
        <f t="shared" si="20"/>
        <v/>
      </c>
      <c r="F48" s="24" t="str">
        <f>IF('VERI GIRIS SAYFASI'!G48="","",'VERI GIRIS SAYFASI'!G48)</f>
        <v/>
      </c>
      <c r="G48" s="25" t="str">
        <f t="shared" si="4"/>
        <v/>
      </c>
      <c r="H48" s="25" t="str">
        <f t="shared" si="5"/>
        <v/>
      </c>
      <c r="I48" s="24" t="str">
        <f>IF('VERI GIRIS SAYFASI'!I48="","",'VERI GIRIS SAYFASI'!I48)</f>
        <v/>
      </c>
      <c r="J48" s="25" t="str">
        <f t="shared" si="6"/>
        <v/>
      </c>
      <c r="K48" s="25" t="str">
        <f t="shared" si="7"/>
        <v/>
      </c>
      <c r="L48" s="25" t="str">
        <f>IF('VERI GIRIS SAYFASI'!K48="","",'VERI GIRIS SAYFASI'!K48)</f>
        <v/>
      </c>
      <c r="M48" s="25" t="str">
        <f t="shared" si="8"/>
        <v/>
      </c>
      <c r="N48" s="25" t="str">
        <f t="shared" si="9"/>
        <v/>
      </c>
      <c r="O48" s="25" t="str">
        <f>IF('VERI GIRIS SAYFASI'!M48="","",'VERI GIRIS SAYFASI'!M48)</f>
        <v/>
      </c>
      <c r="P48" s="25" t="str">
        <f t="shared" si="10"/>
        <v/>
      </c>
      <c r="Q48" s="25" t="str">
        <f t="shared" si="11"/>
        <v/>
      </c>
      <c r="R48" s="25" t="str">
        <f>IF('VERI GIRIS SAYFASI'!O48="","",'VERI GIRIS SAYFASI'!O48)</f>
        <v/>
      </c>
      <c r="S48" s="25" t="str">
        <f t="shared" si="12"/>
        <v/>
      </c>
      <c r="T48" s="25" t="str">
        <f t="shared" si="13"/>
        <v/>
      </c>
      <c r="U48" s="25" t="str">
        <f>IF('VERI GIRIS SAYFASI'!Q48="","",'VERI GIRIS SAYFASI'!Q48)</f>
        <v/>
      </c>
      <c r="V48" s="25" t="str">
        <f t="shared" si="14"/>
        <v/>
      </c>
      <c r="W48" s="25" t="str">
        <f t="shared" si="15"/>
        <v/>
      </c>
      <c r="X48" s="25" t="str">
        <f>IF('VERI GIRIS SAYFASI'!S48="","",'VERI GIRIS SAYFASI'!S48)</f>
        <v/>
      </c>
      <c r="Y48" s="25" t="str">
        <f t="shared" si="16"/>
        <v/>
      </c>
      <c r="Z48" s="25" t="str">
        <f t="shared" si="17"/>
        <v/>
      </c>
      <c r="AA48" s="70" t="str">
        <f>IF('VERI GIRIS SAYFASI'!U48="GEÇERSİZ","TD",IF(C48="","TD",IF(F48="","TD",IF(I48="","TD",IF(L48="","TD",IF(O48="","TD",IF(R48="","TD",IF(U48="","TD",IF(X48="","TD","OK")))))))))</f>
        <v>TD</v>
      </c>
      <c r="AB48" s="100"/>
      <c r="AC48" s="25" t="str">
        <f t="shared" si="21"/>
        <v/>
      </c>
      <c r="AD48" s="25" t="str">
        <f t="shared" si="18"/>
        <v/>
      </c>
    </row>
    <row r="49" spans="1:30" ht="23.1" customHeight="1" x14ac:dyDescent="0.25">
      <c r="A49" s="23">
        <v>44</v>
      </c>
      <c r="B49" s="34" t="str">
        <f>'VERI GIRIS SAYFASI'!B49&amp;" "&amp;'VERI GIRIS SAYFASI'!C49</f>
        <v xml:space="preserve"> </v>
      </c>
      <c r="C49" s="24" t="str">
        <f>IF('VERI GIRIS SAYFASI'!E49="","",'VERI GIRIS SAYFASI'!E49)</f>
        <v/>
      </c>
      <c r="D49" s="25" t="str">
        <f t="shared" si="19"/>
        <v/>
      </c>
      <c r="E49" s="25" t="str">
        <f t="shared" si="20"/>
        <v/>
      </c>
      <c r="F49" s="24" t="str">
        <f>IF('VERI GIRIS SAYFASI'!G49="","",'VERI GIRIS SAYFASI'!G49)</f>
        <v/>
      </c>
      <c r="G49" s="25" t="str">
        <f t="shared" si="4"/>
        <v/>
      </c>
      <c r="H49" s="25" t="str">
        <f t="shared" si="5"/>
        <v/>
      </c>
      <c r="I49" s="24" t="str">
        <f>IF('VERI GIRIS SAYFASI'!I49="","",'VERI GIRIS SAYFASI'!I49)</f>
        <v/>
      </c>
      <c r="J49" s="25" t="str">
        <f t="shared" si="6"/>
        <v/>
      </c>
      <c r="K49" s="25" t="str">
        <f t="shared" si="7"/>
        <v/>
      </c>
      <c r="L49" s="25" t="str">
        <f>IF('VERI GIRIS SAYFASI'!K49="","",'VERI GIRIS SAYFASI'!K49)</f>
        <v/>
      </c>
      <c r="M49" s="25" t="str">
        <f t="shared" si="8"/>
        <v/>
      </c>
      <c r="N49" s="25" t="str">
        <f t="shared" si="9"/>
        <v/>
      </c>
      <c r="O49" s="25" t="str">
        <f>IF('VERI GIRIS SAYFASI'!M49="","",'VERI GIRIS SAYFASI'!M49)</f>
        <v/>
      </c>
      <c r="P49" s="25" t="str">
        <f t="shared" si="10"/>
        <v/>
      </c>
      <c r="Q49" s="25" t="str">
        <f t="shared" si="11"/>
        <v/>
      </c>
      <c r="R49" s="25" t="str">
        <f>IF('VERI GIRIS SAYFASI'!O49="","",'VERI GIRIS SAYFASI'!O49)</f>
        <v/>
      </c>
      <c r="S49" s="25" t="str">
        <f t="shared" si="12"/>
        <v/>
      </c>
      <c r="T49" s="25" t="str">
        <f t="shared" si="13"/>
        <v/>
      </c>
      <c r="U49" s="25" t="str">
        <f>IF('VERI GIRIS SAYFASI'!Q49="","",'VERI GIRIS SAYFASI'!Q49)</f>
        <v/>
      </c>
      <c r="V49" s="25" t="str">
        <f t="shared" si="14"/>
        <v/>
      </c>
      <c r="W49" s="25" t="str">
        <f t="shared" si="15"/>
        <v/>
      </c>
      <c r="X49" s="25" t="str">
        <f>IF('VERI GIRIS SAYFASI'!S49="","",'VERI GIRIS SAYFASI'!S49)</f>
        <v/>
      </c>
      <c r="Y49" s="25" t="str">
        <f t="shared" si="16"/>
        <v/>
      </c>
      <c r="Z49" s="25" t="str">
        <f t="shared" si="17"/>
        <v/>
      </c>
      <c r="AA49" s="70" t="str">
        <f>IF('VERI GIRIS SAYFASI'!U49="GEÇERSİZ","TD",IF(C49="","TD",IF(F49="","TD",IF(I49="","TD",IF(L49="","TD",IF(O49="","TD",IF(R49="","TD",IF(U49="","TD",IF(X49="","TD","OK")))))))))</f>
        <v>TD</v>
      </c>
      <c r="AB49" s="100"/>
      <c r="AC49" s="25" t="str">
        <f t="shared" si="21"/>
        <v/>
      </c>
      <c r="AD49" s="25" t="str">
        <f t="shared" si="18"/>
        <v/>
      </c>
    </row>
    <row r="50" spans="1:30" ht="23.1" customHeight="1" x14ac:dyDescent="0.25">
      <c r="A50" s="23">
        <v>45</v>
      </c>
      <c r="B50" s="34" t="str">
        <f>'VERI GIRIS SAYFASI'!B50&amp;" "&amp;'VERI GIRIS SAYFASI'!C50</f>
        <v xml:space="preserve"> </v>
      </c>
      <c r="C50" s="24" t="str">
        <f>IF('VERI GIRIS SAYFASI'!E50="","",'VERI GIRIS SAYFASI'!E50)</f>
        <v/>
      </c>
      <c r="D50" s="25" t="str">
        <f t="shared" si="19"/>
        <v/>
      </c>
      <c r="E50" s="25" t="str">
        <f t="shared" si="20"/>
        <v/>
      </c>
      <c r="F50" s="24" t="str">
        <f>IF('VERI GIRIS SAYFASI'!G50="","",'VERI GIRIS SAYFASI'!G50)</f>
        <v/>
      </c>
      <c r="G50" s="25" t="str">
        <f t="shared" si="4"/>
        <v/>
      </c>
      <c r="H50" s="25" t="str">
        <f t="shared" si="5"/>
        <v/>
      </c>
      <c r="I50" s="24" t="str">
        <f>IF('VERI GIRIS SAYFASI'!I50="","",'VERI GIRIS SAYFASI'!I50)</f>
        <v/>
      </c>
      <c r="J50" s="25" t="str">
        <f t="shared" si="6"/>
        <v/>
      </c>
      <c r="K50" s="25" t="str">
        <f t="shared" si="7"/>
        <v/>
      </c>
      <c r="L50" s="25" t="str">
        <f>IF('VERI GIRIS SAYFASI'!K50="","",'VERI GIRIS SAYFASI'!K50)</f>
        <v/>
      </c>
      <c r="M50" s="25" t="str">
        <f t="shared" si="8"/>
        <v/>
      </c>
      <c r="N50" s="25" t="str">
        <f t="shared" si="9"/>
        <v/>
      </c>
      <c r="O50" s="25" t="str">
        <f>IF('VERI GIRIS SAYFASI'!M50="","",'VERI GIRIS SAYFASI'!M50)</f>
        <v/>
      </c>
      <c r="P50" s="25" t="str">
        <f t="shared" si="10"/>
        <v/>
      </c>
      <c r="Q50" s="25" t="str">
        <f t="shared" si="11"/>
        <v/>
      </c>
      <c r="R50" s="25" t="str">
        <f>IF('VERI GIRIS SAYFASI'!O50="","",'VERI GIRIS SAYFASI'!O50)</f>
        <v/>
      </c>
      <c r="S50" s="25" t="str">
        <f t="shared" si="12"/>
        <v/>
      </c>
      <c r="T50" s="25" t="str">
        <f t="shared" si="13"/>
        <v/>
      </c>
      <c r="U50" s="25" t="str">
        <f>IF('VERI GIRIS SAYFASI'!Q50="","",'VERI GIRIS SAYFASI'!Q50)</f>
        <v/>
      </c>
      <c r="V50" s="25" t="str">
        <f t="shared" si="14"/>
        <v/>
      </c>
      <c r="W50" s="25" t="str">
        <f t="shared" si="15"/>
        <v/>
      </c>
      <c r="X50" s="25" t="str">
        <f>IF('VERI GIRIS SAYFASI'!S50="","",'VERI GIRIS SAYFASI'!S50)</f>
        <v/>
      </c>
      <c r="Y50" s="25" t="str">
        <f t="shared" si="16"/>
        <v/>
      </c>
      <c r="Z50" s="25" t="str">
        <f t="shared" si="17"/>
        <v/>
      </c>
      <c r="AA50" s="70" t="str">
        <f>IF('VERI GIRIS SAYFASI'!U50="GEÇERSİZ","TD",IF(C50="","TD",IF(F50="","TD",IF(I50="","TD",IF(L50="","TD",IF(O50="","TD",IF(R50="","TD",IF(U50="","TD",IF(X50="","TD","OK")))))))))</f>
        <v>TD</v>
      </c>
      <c r="AB50" s="100"/>
      <c r="AC50" s="25" t="str">
        <f t="shared" si="21"/>
        <v/>
      </c>
      <c r="AD50" s="25" t="str">
        <f t="shared" si="18"/>
        <v/>
      </c>
    </row>
    <row r="51" spans="1:30" ht="23.1" customHeight="1" x14ac:dyDescent="0.25">
      <c r="A51" s="23">
        <v>46</v>
      </c>
      <c r="B51" s="34" t="str">
        <f>'VERI GIRIS SAYFASI'!B51&amp;" "&amp;'VERI GIRIS SAYFASI'!C51</f>
        <v xml:space="preserve"> </v>
      </c>
      <c r="C51" s="24" t="str">
        <f>IF('VERI GIRIS SAYFASI'!E51="","",'VERI GIRIS SAYFASI'!E51)</f>
        <v/>
      </c>
      <c r="D51" s="25" t="str">
        <f t="shared" si="19"/>
        <v/>
      </c>
      <c r="E51" s="25" t="str">
        <f t="shared" si="20"/>
        <v/>
      </c>
      <c r="F51" s="24" t="str">
        <f>IF('VERI GIRIS SAYFASI'!G51="","",'VERI GIRIS SAYFASI'!G51)</f>
        <v/>
      </c>
      <c r="G51" s="25" t="str">
        <f t="shared" si="4"/>
        <v/>
      </c>
      <c r="H51" s="25" t="str">
        <f t="shared" si="5"/>
        <v/>
      </c>
      <c r="I51" s="24" t="str">
        <f>IF('VERI GIRIS SAYFASI'!I51="","",'VERI GIRIS SAYFASI'!I51)</f>
        <v/>
      </c>
      <c r="J51" s="25" t="str">
        <f t="shared" si="6"/>
        <v/>
      </c>
      <c r="K51" s="25" t="str">
        <f t="shared" si="7"/>
        <v/>
      </c>
      <c r="L51" s="25" t="str">
        <f>IF('VERI GIRIS SAYFASI'!K51="","",'VERI GIRIS SAYFASI'!K51)</f>
        <v/>
      </c>
      <c r="M51" s="25" t="str">
        <f t="shared" si="8"/>
        <v/>
      </c>
      <c r="N51" s="25" t="str">
        <f t="shared" si="9"/>
        <v/>
      </c>
      <c r="O51" s="25" t="str">
        <f>IF('VERI GIRIS SAYFASI'!M51="","",'VERI GIRIS SAYFASI'!M51)</f>
        <v/>
      </c>
      <c r="P51" s="25" t="str">
        <f t="shared" si="10"/>
        <v/>
      </c>
      <c r="Q51" s="25" t="str">
        <f t="shared" si="11"/>
        <v/>
      </c>
      <c r="R51" s="25" t="str">
        <f>IF('VERI GIRIS SAYFASI'!O51="","",'VERI GIRIS SAYFASI'!O51)</f>
        <v/>
      </c>
      <c r="S51" s="25" t="str">
        <f t="shared" si="12"/>
        <v/>
      </c>
      <c r="T51" s="25" t="str">
        <f t="shared" si="13"/>
        <v/>
      </c>
      <c r="U51" s="25" t="str">
        <f>IF('VERI GIRIS SAYFASI'!Q51="","",'VERI GIRIS SAYFASI'!Q51)</f>
        <v/>
      </c>
      <c r="V51" s="25" t="str">
        <f t="shared" si="14"/>
        <v/>
      </c>
      <c r="W51" s="25" t="str">
        <f t="shared" si="15"/>
        <v/>
      </c>
      <c r="X51" s="25" t="str">
        <f>IF('VERI GIRIS SAYFASI'!S51="","",'VERI GIRIS SAYFASI'!S51)</f>
        <v/>
      </c>
      <c r="Y51" s="25" t="str">
        <f t="shared" si="16"/>
        <v/>
      </c>
      <c r="Z51" s="25" t="str">
        <f t="shared" si="17"/>
        <v/>
      </c>
      <c r="AA51" s="70" t="str">
        <f>IF('VERI GIRIS SAYFASI'!U51="GEÇERSİZ","TD",IF(C51="","TD",IF(F51="","TD",IF(I51="","TD",IF(L51="","TD",IF(O51="","TD",IF(R51="","TD",IF(U51="","TD",IF(X51="","TD","OK")))))))))</f>
        <v>TD</v>
      </c>
      <c r="AB51" s="100"/>
      <c r="AC51" s="25" t="str">
        <f t="shared" si="21"/>
        <v/>
      </c>
      <c r="AD51" s="25" t="str">
        <f t="shared" si="18"/>
        <v/>
      </c>
    </row>
    <row r="52" spans="1:30" ht="23.1" customHeight="1" x14ac:dyDescent="0.25">
      <c r="A52" s="23">
        <v>47</v>
      </c>
      <c r="B52" s="34" t="str">
        <f>'VERI GIRIS SAYFASI'!B52&amp;" "&amp;'VERI GIRIS SAYFASI'!C52</f>
        <v xml:space="preserve"> </v>
      </c>
      <c r="C52" s="24" t="str">
        <f>IF('VERI GIRIS SAYFASI'!E52="","",'VERI GIRIS SAYFASI'!E52)</f>
        <v/>
      </c>
      <c r="D52" s="25" t="str">
        <f t="shared" si="19"/>
        <v/>
      </c>
      <c r="E52" s="25" t="str">
        <f t="shared" si="20"/>
        <v/>
      </c>
      <c r="F52" s="24" t="str">
        <f>IF('VERI GIRIS SAYFASI'!G52="","",'VERI GIRIS SAYFASI'!G52)</f>
        <v/>
      </c>
      <c r="G52" s="25" t="str">
        <f t="shared" si="4"/>
        <v/>
      </c>
      <c r="H52" s="25" t="str">
        <f t="shared" si="5"/>
        <v/>
      </c>
      <c r="I52" s="24" t="str">
        <f>IF('VERI GIRIS SAYFASI'!I52="","",'VERI GIRIS SAYFASI'!I52)</f>
        <v/>
      </c>
      <c r="J52" s="25" t="str">
        <f t="shared" si="6"/>
        <v/>
      </c>
      <c r="K52" s="25" t="str">
        <f t="shared" si="7"/>
        <v/>
      </c>
      <c r="L52" s="25" t="str">
        <f>IF('VERI GIRIS SAYFASI'!K52="","",'VERI GIRIS SAYFASI'!K52)</f>
        <v/>
      </c>
      <c r="M52" s="25" t="str">
        <f t="shared" si="8"/>
        <v/>
      </c>
      <c r="N52" s="25" t="str">
        <f t="shared" si="9"/>
        <v/>
      </c>
      <c r="O52" s="25" t="str">
        <f>IF('VERI GIRIS SAYFASI'!M52="","",'VERI GIRIS SAYFASI'!M52)</f>
        <v/>
      </c>
      <c r="P52" s="25" t="str">
        <f t="shared" si="10"/>
        <v/>
      </c>
      <c r="Q52" s="25" t="str">
        <f t="shared" si="11"/>
        <v/>
      </c>
      <c r="R52" s="25" t="str">
        <f>IF('VERI GIRIS SAYFASI'!O52="","",'VERI GIRIS SAYFASI'!O52)</f>
        <v/>
      </c>
      <c r="S52" s="25" t="str">
        <f t="shared" si="12"/>
        <v/>
      </c>
      <c r="T52" s="25" t="str">
        <f t="shared" si="13"/>
        <v/>
      </c>
      <c r="U52" s="25" t="str">
        <f>IF('VERI GIRIS SAYFASI'!Q52="","",'VERI GIRIS SAYFASI'!Q52)</f>
        <v/>
      </c>
      <c r="V52" s="25" t="str">
        <f t="shared" si="14"/>
        <v/>
      </c>
      <c r="W52" s="25" t="str">
        <f t="shared" si="15"/>
        <v/>
      </c>
      <c r="X52" s="25" t="str">
        <f>IF('VERI GIRIS SAYFASI'!S52="","",'VERI GIRIS SAYFASI'!S52)</f>
        <v/>
      </c>
      <c r="Y52" s="25" t="str">
        <f t="shared" si="16"/>
        <v/>
      </c>
      <c r="Z52" s="25" t="str">
        <f t="shared" si="17"/>
        <v/>
      </c>
      <c r="AA52" s="70" t="str">
        <f>IF('VERI GIRIS SAYFASI'!U52="GEÇERSİZ","TD",IF(C52="","TD",IF(F52="","TD",IF(I52="","TD",IF(L52="","TD",IF(O52="","TD",IF(R52="","TD",IF(U52="","TD",IF(X52="","TD","OK")))))))))</f>
        <v>TD</v>
      </c>
      <c r="AB52" s="100"/>
      <c r="AC52" s="25" t="str">
        <f t="shared" si="21"/>
        <v/>
      </c>
      <c r="AD52" s="25" t="str">
        <f t="shared" si="18"/>
        <v/>
      </c>
    </row>
    <row r="53" spans="1:30" ht="23.1" customHeight="1" x14ac:dyDescent="0.25">
      <c r="A53" s="23">
        <v>48</v>
      </c>
      <c r="B53" s="34" t="str">
        <f>'VERI GIRIS SAYFASI'!B53&amp;" "&amp;'VERI GIRIS SAYFASI'!C53</f>
        <v xml:space="preserve"> </v>
      </c>
      <c r="C53" s="24" t="str">
        <f>IF('VERI GIRIS SAYFASI'!E53="","",'VERI GIRIS SAYFASI'!E53)</f>
        <v/>
      </c>
      <c r="D53" s="25" t="str">
        <f t="shared" si="19"/>
        <v/>
      </c>
      <c r="E53" s="25" t="str">
        <f t="shared" si="20"/>
        <v/>
      </c>
      <c r="F53" s="24" t="str">
        <f>IF('VERI GIRIS SAYFASI'!G53="","",'VERI GIRIS SAYFASI'!G53)</f>
        <v/>
      </c>
      <c r="G53" s="25" t="str">
        <f t="shared" si="4"/>
        <v/>
      </c>
      <c r="H53" s="25" t="str">
        <f t="shared" si="5"/>
        <v/>
      </c>
      <c r="I53" s="24" t="str">
        <f>IF('VERI GIRIS SAYFASI'!I53="","",'VERI GIRIS SAYFASI'!I53)</f>
        <v/>
      </c>
      <c r="J53" s="25" t="str">
        <f t="shared" si="6"/>
        <v/>
      </c>
      <c r="K53" s="25" t="str">
        <f t="shared" si="7"/>
        <v/>
      </c>
      <c r="L53" s="25" t="str">
        <f>IF('VERI GIRIS SAYFASI'!K53="","",'VERI GIRIS SAYFASI'!K53)</f>
        <v/>
      </c>
      <c r="M53" s="25" t="str">
        <f t="shared" si="8"/>
        <v/>
      </c>
      <c r="N53" s="25" t="str">
        <f t="shared" si="9"/>
        <v/>
      </c>
      <c r="O53" s="25" t="str">
        <f>IF('VERI GIRIS SAYFASI'!M53="","",'VERI GIRIS SAYFASI'!M53)</f>
        <v/>
      </c>
      <c r="P53" s="25" t="str">
        <f t="shared" si="10"/>
        <v/>
      </c>
      <c r="Q53" s="25" t="str">
        <f t="shared" si="11"/>
        <v/>
      </c>
      <c r="R53" s="25" t="str">
        <f>IF('VERI GIRIS SAYFASI'!O53="","",'VERI GIRIS SAYFASI'!O53)</f>
        <v/>
      </c>
      <c r="S53" s="25" t="str">
        <f t="shared" si="12"/>
        <v/>
      </c>
      <c r="T53" s="25" t="str">
        <f t="shared" si="13"/>
        <v/>
      </c>
      <c r="U53" s="25" t="str">
        <f>IF('VERI GIRIS SAYFASI'!Q53="","",'VERI GIRIS SAYFASI'!Q53)</f>
        <v/>
      </c>
      <c r="V53" s="25" t="str">
        <f t="shared" si="14"/>
        <v/>
      </c>
      <c r="W53" s="25" t="str">
        <f t="shared" si="15"/>
        <v/>
      </c>
      <c r="X53" s="25" t="str">
        <f>IF('VERI GIRIS SAYFASI'!S53="","",'VERI GIRIS SAYFASI'!S53)</f>
        <v/>
      </c>
      <c r="Y53" s="25" t="str">
        <f t="shared" si="16"/>
        <v/>
      </c>
      <c r="Z53" s="25" t="str">
        <f t="shared" si="17"/>
        <v/>
      </c>
      <c r="AA53" s="70" t="str">
        <f>IF('VERI GIRIS SAYFASI'!U53="GEÇERSİZ","TD",IF(C53="","TD",IF(F53="","TD",IF(I53="","TD",IF(L53="","TD",IF(O53="","TD",IF(R53="","TD",IF(U53="","TD",IF(X53="","TD","OK")))))))))</f>
        <v>TD</v>
      </c>
      <c r="AB53" s="100"/>
      <c r="AC53" s="25" t="str">
        <f t="shared" si="21"/>
        <v/>
      </c>
      <c r="AD53" s="25" t="str">
        <f t="shared" si="18"/>
        <v/>
      </c>
    </row>
    <row r="54" spans="1:30" ht="23.1" customHeight="1" x14ac:dyDescent="0.25">
      <c r="A54" s="23">
        <v>49</v>
      </c>
      <c r="B54" s="34" t="str">
        <f>'VERI GIRIS SAYFASI'!B54&amp;" "&amp;'VERI GIRIS SAYFASI'!C54</f>
        <v xml:space="preserve"> </v>
      </c>
      <c r="C54" s="24" t="str">
        <f>IF('VERI GIRIS SAYFASI'!E54="","",'VERI GIRIS SAYFASI'!E54)</f>
        <v/>
      </c>
      <c r="D54" s="25" t="str">
        <f t="shared" si="19"/>
        <v/>
      </c>
      <c r="E54" s="25" t="str">
        <f t="shared" si="20"/>
        <v/>
      </c>
      <c r="F54" s="24" t="str">
        <f>IF('VERI GIRIS SAYFASI'!G54="","",'VERI GIRIS SAYFASI'!G54)</f>
        <v/>
      </c>
      <c r="G54" s="25" t="str">
        <f t="shared" si="4"/>
        <v/>
      </c>
      <c r="H54" s="25" t="str">
        <f t="shared" si="5"/>
        <v/>
      </c>
      <c r="I54" s="24" t="str">
        <f>IF('VERI GIRIS SAYFASI'!I54="","",'VERI GIRIS SAYFASI'!I54)</f>
        <v/>
      </c>
      <c r="J54" s="25" t="str">
        <f t="shared" si="6"/>
        <v/>
      </c>
      <c r="K54" s="25" t="str">
        <f t="shared" si="7"/>
        <v/>
      </c>
      <c r="L54" s="25" t="str">
        <f>IF('VERI GIRIS SAYFASI'!K54="","",'VERI GIRIS SAYFASI'!K54)</f>
        <v/>
      </c>
      <c r="M54" s="25" t="str">
        <f t="shared" si="8"/>
        <v/>
      </c>
      <c r="N54" s="25" t="str">
        <f t="shared" si="9"/>
        <v/>
      </c>
      <c r="O54" s="25" t="str">
        <f>IF('VERI GIRIS SAYFASI'!M54="","",'VERI GIRIS SAYFASI'!M54)</f>
        <v/>
      </c>
      <c r="P54" s="25" t="str">
        <f t="shared" si="10"/>
        <v/>
      </c>
      <c r="Q54" s="25" t="str">
        <f t="shared" si="11"/>
        <v/>
      </c>
      <c r="R54" s="25" t="str">
        <f>IF('VERI GIRIS SAYFASI'!O54="","",'VERI GIRIS SAYFASI'!O54)</f>
        <v/>
      </c>
      <c r="S54" s="25" t="str">
        <f t="shared" si="12"/>
        <v/>
      </c>
      <c r="T54" s="25" t="str">
        <f t="shared" si="13"/>
        <v/>
      </c>
      <c r="U54" s="25" t="str">
        <f>IF('VERI GIRIS SAYFASI'!Q54="","",'VERI GIRIS SAYFASI'!Q54)</f>
        <v/>
      </c>
      <c r="V54" s="25" t="str">
        <f t="shared" si="14"/>
        <v/>
      </c>
      <c r="W54" s="25" t="str">
        <f t="shared" si="15"/>
        <v/>
      </c>
      <c r="X54" s="25" t="str">
        <f>IF('VERI GIRIS SAYFASI'!S54="","",'VERI GIRIS SAYFASI'!S54)</f>
        <v/>
      </c>
      <c r="Y54" s="25" t="str">
        <f t="shared" si="16"/>
        <v/>
      </c>
      <c r="Z54" s="25" t="str">
        <f t="shared" si="17"/>
        <v/>
      </c>
      <c r="AA54" s="70" t="str">
        <f>IF('VERI GIRIS SAYFASI'!U54="GEÇERSİZ","TD",IF(C54="","TD",IF(F54="","TD",IF(I54="","TD",IF(L54="","TD",IF(O54="","TD",IF(R54="","TD",IF(U54="","TD",IF(X54="","TD","OK")))))))))</f>
        <v>TD</v>
      </c>
      <c r="AB54" s="100"/>
      <c r="AC54" s="25" t="str">
        <f t="shared" si="21"/>
        <v/>
      </c>
      <c r="AD54" s="25" t="str">
        <f t="shared" si="18"/>
        <v/>
      </c>
    </row>
    <row r="55" spans="1:30" ht="23.1" customHeight="1" x14ac:dyDescent="0.25">
      <c r="A55" s="23">
        <v>50</v>
      </c>
      <c r="B55" s="34" t="str">
        <f>'VERI GIRIS SAYFASI'!B55&amp;" "&amp;'VERI GIRIS SAYFASI'!C55</f>
        <v xml:space="preserve"> </v>
      </c>
      <c r="C55" s="24" t="str">
        <f>IF('VERI GIRIS SAYFASI'!E55="","",'VERI GIRIS SAYFASI'!E55)</f>
        <v/>
      </c>
      <c r="D55" s="25" t="str">
        <f t="shared" si="19"/>
        <v/>
      </c>
      <c r="E55" s="25" t="str">
        <f t="shared" si="20"/>
        <v/>
      </c>
      <c r="F55" s="24" t="str">
        <f>IF('VERI GIRIS SAYFASI'!G55="","",'VERI GIRIS SAYFASI'!G55)</f>
        <v/>
      </c>
      <c r="G55" s="25" t="str">
        <f t="shared" si="4"/>
        <v/>
      </c>
      <c r="H55" s="25" t="str">
        <f t="shared" si="5"/>
        <v/>
      </c>
      <c r="I55" s="24" t="str">
        <f>IF('VERI GIRIS SAYFASI'!I55="","",'VERI GIRIS SAYFASI'!I55)</f>
        <v/>
      </c>
      <c r="J55" s="25" t="str">
        <f t="shared" si="6"/>
        <v/>
      </c>
      <c r="K55" s="25" t="str">
        <f t="shared" si="7"/>
        <v/>
      </c>
      <c r="L55" s="25" t="str">
        <f>IF('VERI GIRIS SAYFASI'!K55="","",'VERI GIRIS SAYFASI'!K55)</f>
        <v/>
      </c>
      <c r="M55" s="25" t="str">
        <f t="shared" si="8"/>
        <v/>
      </c>
      <c r="N55" s="25" t="str">
        <f t="shared" si="9"/>
        <v/>
      </c>
      <c r="O55" s="25" t="str">
        <f>IF('VERI GIRIS SAYFASI'!M55="","",'VERI GIRIS SAYFASI'!M55)</f>
        <v/>
      </c>
      <c r="P55" s="25" t="str">
        <f t="shared" si="10"/>
        <v/>
      </c>
      <c r="Q55" s="25" t="str">
        <f t="shared" si="11"/>
        <v/>
      </c>
      <c r="R55" s="25" t="str">
        <f>IF('VERI GIRIS SAYFASI'!O55="","",'VERI GIRIS SAYFASI'!O55)</f>
        <v/>
      </c>
      <c r="S55" s="25" t="str">
        <f t="shared" si="12"/>
        <v/>
      </c>
      <c r="T55" s="25" t="str">
        <f t="shared" si="13"/>
        <v/>
      </c>
      <c r="U55" s="25" t="str">
        <f>IF('VERI GIRIS SAYFASI'!Q55="","",'VERI GIRIS SAYFASI'!Q55)</f>
        <v/>
      </c>
      <c r="V55" s="25" t="str">
        <f t="shared" si="14"/>
        <v/>
      </c>
      <c r="W55" s="25" t="str">
        <f t="shared" si="15"/>
        <v/>
      </c>
      <c r="X55" s="25" t="str">
        <f>IF('VERI GIRIS SAYFASI'!S55="","",'VERI GIRIS SAYFASI'!S55)</f>
        <v/>
      </c>
      <c r="Y55" s="25" t="str">
        <f t="shared" si="16"/>
        <v/>
      </c>
      <c r="Z55" s="25" t="str">
        <f t="shared" si="17"/>
        <v/>
      </c>
      <c r="AA55" s="70" t="str">
        <f>IF('VERI GIRIS SAYFASI'!U55="GEÇERSİZ","TD",IF(C55="","TD",IF(F55="","TD",IF(I55="","TD",IF(L55="","TD",IF(O55="","TD",IF(R55="","TD",IF(U55="","TD",IF(X55="","TD","OK")))))))))</f>
        <v>TD</v>
      </c>
      <c r="AB55" s="100"/>
      <c r="AC55" s="25" t="str">
        <f t="shared" si="21"/>
        <v/>
      </c>
      <c r="AD55" s="25" t="str">
        <f t="shared" si="18"/>
        <v/>
      </c>
    </row>
    <row r="56" spans="1:30" ht="23.1" customHeight="1" x14ac:dyDescent="0.25">
      <c r="A56" s="23">
        <v>51</v>
      </c>
      <c r="B56" s="34" t="str">
        <f>'VERI GIRIS SAYFASI'!B56&amp;" "&amp;'VERI GIRIS SAYFASI'!C56</f>
        <v xml:space="preserve"> </v>
      </c>
      <c r="C56" s="24" t="str">
        <f>IF('VERI GIRIS SAYFASI'!E56="","",'VERI GIRIS SAYFASI'!E56)</f>
        <v/>
      </c>
      <c r="D56" s="25" t="str">
        <f t="shared" si="19"/>
        <v/>
      </c>
      <c r="E56" s="25" t="str">
        <f t="shared" si="20"/>
        <v/>
      </c>
      <c r="F56" s="24" t="str">
        <f>IF('VERI GIRIS SAYFASI'!G56="","",'VERI GIRIS SAYFASI'!G56)</f>
        <v/>
      </c>
      <c r="G56" s="25" t="str">
        <f t="shared" si="4"/>
        <v/>
      </c>
      <c r="H56" s="25" t="str">
        <f t="shared" si="5"/>
        <v/>
      </c>
      <c r="I56" s="24" t="str">
        <f>IF('VERI GIRIS SAYFASI'!I56="","",'VERI GIRIS SAYFASI'!I56)</f>
        <v/>
      </c>
      <c r="J56" s="25" t="str">
        <f t="shared" si="6"/>
        <v/>
      </c>
      <c r="K56" s="25" t="str">
        <f t="shared" si="7"/>
        <v/>
      </c>
      <c r="L56" s="25" t="str">
        <f>IF('VERI GIRIS SAYFASI'!K56="","",'VERI GIRIS SAYFASI'!K56)</f>
        <v/>
      </c>
      <c r="M56" s="25" t="str">
        <f t="shared" si="8"/>
        <v/>
      </c>
      <c r="N56" s="25" t="str">
        <f t="shared" si="9"/>
        <v/>
      </c>
      <c r="O56" s="25" t="str">
        <f>IF('VERI GIRIS SAYFASI'!M56="","",'VERI GIRIS SAYFASI'!M56)</f>
        <v/>
      </c>
      <c r="P56" s="25" t="str">
        <f t="shared" si="10"/>
        <v/>
      </c>
      <c r="Q56" s="25" t="str">
        <f t="shared" si="11"/>
        <v/>
      </c>
      <c r="R56" s="25" t="str">
        <f>IF('VERI GIRIS SAYFASI'!O56="","",'VERI GIRIS SAYFASI'!O56)</f>
        <v/>
      </c>
      <c r="S56" s="25" t="str">
        <f t="shared" si="12"/>
        <v/>
      </c>
      <c r="T56" s="25" t="str">
        <f t="shared" si="13"/>
        <v/>
      </c>
      <c r="U56" s="25" t="str">
        <f>IF('VERI GIRIS SAYFASI'!Q56="","",'VERI GIRIS SAYFASI'!Q56)</f>
        <v/>
      </c>
      <c r="V56" s="25" t="str">
        <f t="shared" si="14"/>
        <v/>
      </c>
      <c r="W56" s="25" t="str">
        <f t="shared" si="15"/>
        <v/>
      </c>
      <c r="X56" s="25" t="str">
        <f>IF('VERI GIRIS SAYFASI'!S56="","",'VERI GIRIS SAYFASI'!S56)</f>
        <v/>
      </c>
      <c r="Y56" s="25" t="str">
        <f t="shared" si="16"/>
        <v/>
      </c>
      <c r="Z56" s="25" t="str">
        <f t="shared" si="17"/>
        <v/>
      </c>
      <c r="AA56" s="70" t="str">
        <f>IF('VERI GIRIS SAYFASI'!U56="GEÇERSİZ","TD",IF(C56="","TD",IF(F56="","TD",IF(I56="","TD",IF(L56="","TD",IF(O56="","TD",IF(R56="","TD",IF(U56="","TD",IF(X56="","TD","OK")))))))))</f>
        <v>TD</v>
      </c>
      <c r="AB56" s="100"/>
      <c r="AC56" s="25" t="str">
        <f t="shared" si="21"/>
        <v/>
      </c>
      <c r="AD56" s="25" t="str">
        <f t="shared" si="18"/>
        <v/>
      </c>
    </row>
    <row r="57" spans="1:30" ht="23.1" customHeight="1" x14ac:dyDescent="0.25">
      <c r="A57" s="23">
        <v>52</v>
      </c>
      <c r="B57" s="34" t="str">
        <f>'VERI GIRIS SAYFASI'!B57&amp;" "&amp;'VERI GIRIS SAYFASI'!C57</f>
        <v xml:space="preserve"> </v>
      </c>
      <c r="C57" s="24" t="str">
        <f>IF('VERI GIRIS SAYFASI'!E57="","",'VERI GIRIS SAYFASI'!E57)</f>
        <v/>
      </c>
      <c r="D57" s="25" t="str">
        <f t="shared" si="19"/>
        <v/>
      </c>
      <c r="E57" s="25" t="str">
        <f t="shared" si="20"/>
        <v/>
      </c>
      <c r="F57" s="24" t="str">
        <f>IF('VERI GIRIS SAYFASI'!G57="","",'VERI GIRIS SAYFASI'!G57)</f>
        <v/>
      </c>
      <c r="G57" s="25" t="str">
        <f t="shared" si="4"/>
        <v/>
      </c>
      <c r="H57" s="25" t="str">
        <f t="shared" si="5"/>
        <v/>
      </c>
      <c r="I57" s="24" t="str">
        <f>IF('VERI GIRIS SAYFASI'!I57="","",'VERI GIRIS SAYFASI'!I57)</f>
        <v/>
      </c>
      <c r="J57" s="25" t="str">
        <f t="shared" si="6"/>
        <v/>
      </c>
      <c r="K57" s="25" t="str">
        <f t="shared" si="7"/>
        <v/>
      </c>
      <c r="L57" s="25" t="str">
        <f>IF('VERI GIRIS SAYFASI'!K57="","",'VERI GIRIS SAYFASI'!K57)</f>
        <v/>
      </c>
      <c r="M57" s="25" t="str">
        <f t="shared" si="8"/>
        <v/>
      </c>
      <c r="N57" s="25" t="str">
        <f t="shared" si="9"/>
        <v/>
      </c>
      <c r="O57" s="25" t="str">
        <f>IF('VERI GIRIS SAYFASI'!M57="","",'VERI GIRIS SAYFASI'!M57)</f>
        <v/>
      </c>
      <c r="P57" s="25" t="str">
        <f t="shared" si="10"/>
        <v/>
      </c>
      <c r="Q57" s="25" t="str">
        <f t="shared" si="11"/>
        <v/>
      </c>
      <c r="R57" s="25" t="str">
        <f>IF('VERI GIRIS SAYFASI'!O57="","",'VERI GIRIS SAYFASI'!O57)</f>
        <v/>
      </c>
      <c r="S57" s="25" t="str">
        <f t="shared" si="12"/>
        <v/>
      </c>
      <c r="T57" s="25" t="str">
        <f t="shared" si="13"/>
        <v/>
      </c>
      <c r="U57" s="25" t="str">
        <f>IF('VERI GIRIS SAYFASI'!Q57="","",'VERI GIRIS SAYFASI'!Q57)</f>
        <v/>
      </c>
      <c r="V57" s="25" t="str">
        <f t="shared" si="14"/>
        <v/>
      </c>
      <c r="W57" s="25" t="str">
        <f t="shared" si="15"/>
        <v/>
      </c>
      <c r="X57" s="25" t="str">
        <f>IF('VERI GIRIS SAYFASI'!S57="","",'VERI GIRIS SAYFASI'!S57)</f>
        <v/>
      </c>
      <c r="Y57" s="25" t="str">
        <f t="shared" si="16"/>
        <v/>
      </c>
      <c r="Z57" s="25" t="str">
        <f t="shared" si="17"/>
        <v/>
      </c>
      <c r="AA57" s="70" t="str">
        <f>IF('VERI GIRIS SAYFASI'!U57="GEÇERSİZ","TD",IF(C57="","TD",IF(F57="","TD",IF(I57="","TD",IF(L57="","TD",IF(O57="","TD",IF(R57="","TD",IF(U57="","TD",IF(X57="","TD","OK")))))))))</f>
        <v>TD</v>
      </c>
      <c r="AB57" s="100"/>
      <c r="AC57" s="25" t="str">
        <f t="shared" si="21"/>
        <v/>
      </c>
      <c r="AD57" s="25" t="str">
        <f t="shared" si="18"/>
        <v/>
      </c>
    </row>
    <row r="58" spans="1:30" ht="23.1" customHeight="1" x14ac:dyDescent="0.25">
      <c r="A58" s="23">
        <v>53</v>
      </c>
      <c r="B58" s="34" t="str">
        <f>'VERI GIRIS SAYFASI'!B58&amp;" "&amp;'VERI GIRIS SAYFASI'!C58</f>
        <v xml:space="preserve"> </v>
      </c>
      <c r="C58" s="24" t="str">
        <f>IF('VERI GIRIS SAYFASI'!E58="","",'VERI GIRIS SAYFASI'!E58)</f>
        <v/>
      </c>
      <c r="D58" s="25" t="str">
        <f t="shared" si="19"/>
        <v/>
      </c>
      <c r="E58" s="25" t="str">
        <f t="shared" si="20"/>
        <v/>
      </c>
      <c r="F58" s="24" t="str">
        <f>IF('VERI GIRIS SAYFASI'!G58="","",'VERI GIRIS SAYFASI'!G58)</f>
        <v/>
      </c>
      <c r="G58" s="25" t="str">
        <f t="shared" si="4"/>
        <v/>
      </c>
      <c r="H58" s="25" t="str">
        <f t="shared" si="5"/>
        <v/>
      </c>
      <c r="I58" s="24" t="str">
        <f>IF('VERI GIRIS SAYFASI'!I58="","",'VERI GIRIS SAYFASI'!I58)</f>
        <v/>
      </c>
      <c r="J58" s="25" t="str">
        <f t="shared" si="6"/>
        <v/>
      </c>
      <c r="K58" s="25" t="str">
        <f t="shared" si="7"/>
        <v/>
      </c>
      <c r="L58" s="25" t="str">
        <f>IF('VERI GIRIS SAYFASI'!K58="","",'VERI GIRIS SAYFASI'!K58)</f>
        <v/>
      </c>
      <c r="M58" s="25" t="str">
        <f t="shared" si="8"/>
        <v/>
      </c>
      <c r="N58" s="25" t="str">
        <f t="shared" si="9"/>
        <v/>
      </c>
      <c r="O58" s="25" t="str">
        <f>IF('VERI GIRIS SAYFASI'!M58="","",'VERI GIRIS SAYFASI'!M58)</f>
        <v/>
      </c>
      <c r="P58" s="25" t="str">
        <f t="shared" si="10"/>
        <v/>
      </c>
      <c r="Q58" s="25" t="str">
        <f t="shared" si="11"/>
        <v/>
      </c>
      <c r="R58" s="25" t="str">
        <f>IF('VERI GIRIS SAYFASI'!O58="","",'VERI GIRIS SAYFASI'!O58)</f>
        <v/>
      </c>
      <c r="S58" s="25" t="str">
        <f t="shared" si="12"/>
        <v/>
      </c>
      <c r="T58" s="25" t="str">
        <f t="shared" si="13"/>
        <v/>
      </c>
      <c r="U58" s="25" t="str">
        <f>IF('VERI GIRIS SAYFASI'!Q58="","",'VERI GIRIS SAYFASI'!Q58)</f>
        <v/>
      </c>
      <c r="V58" s="25" t="str">
        <f t="shared" si="14"/>
        <v/>
      </c>
      <c r="W58" s="25" t="str">
        <f t="shared" si="15"/>
        <v/>
      </c>
      <c r="X58" s="25" t="str">
        <f>IF('VERI GIRIS SAYFASI'!S58="","",'VERI GIRIS SAYFASI'!S58)</f>
        <v/>
      </c>
      <c r="Y58" s="25" t="str">
        <f t="shared" si="16"/>
        <v/>
      </c>
      <c r="Z58" s="25" t="str">
        <f t="shared" si="17"/>
        <v/>
      </c>
      <c r="AA58" s="70" t="str">
        <f>IF('VERI GIRIS SAYFASI'!U58="GEÇERSİZ","TD",IF(C58="","TD",IF(F58="","TD",IF(I58="","TD",IF(L58="","TD",IF(O58="","TD",IF(R58="","TD",IF(U58="","TD",IF(X58="","TD","OK")))))))))</f>
        <v>TD</v>
      </c>
      <c r="AB58" s="100"/>
      <c r="AC58" s="25" t="str">
        <f t="shared" si="21"/>
        <v/>
      </c>
      <c r="AD58" s="25" t="str">
        <f t="shared" si="18"/>
        <v/>
      </c>
    </row>
    <row r="59" spans="1:30" ht="23.1" customHeight="1" x14ac:dyDescent="0.25">
      <c r="A59" s="23">
        <v>54</v>
      </c>
      <c r="B59" s="34" t="str">
        <f>'VERI GIRIS SAYFASI'!B59&amp;" "&amp;'VERI GIRIS SAYFASI'!C59</f>
        <v xml:space="preserve"> </v>
      </c>
      <c r="C59" s="24" t="str">
        <f>IF('VERI GIRIS SAYFASI'!E59="","",'VERI GIRIS SAYFASI'!E59)</f>
        <v/>
      </c>
      <c r="D59" s="25" t="str">
        <f t="shared" si="19"/>
        <v/>
      </c>
      <c r="E59" s="25" t="str">
        <f t="shared" si="20"/>
        <v/>
      </c>
      <c r="F59" s="24" t="str">
        <f>IF('VERI GIRIS SAYFASI'!G59="","",'VERI GIRIS SAYFASI'!G59)</f>
        <v/>
      </c>
      <c r="G59" s="25" t="str">
        <f t="shared" si="4"/>
        <v/>
      </c>
      <c r="H59" s="25" t="str">
        <f t="shared" si="5"/>
        <v/>
      </c>
      <c r="I59" s="24" t="str">
        <f>IF('VERI GIRIS SAYFASI'!I59="","",'VERI GIRIS SAYFASI'!I59)</f>
        <v/>
      </c>
      <c r="J59" s="25" t="str">
        <f t="shared" si="6"/>
        <v/>
      </c>
      <c r="K59" s="25" t="str">
        <f t="shared" si="7"/>
        <v/>
      </c>
      <c r="L59" s="25" t="str">
        <f>IF('VERI GIRIS SAYFASI'!K59="","",'VERI GIRIS SAYFASI'!K59)</f>
        <v/>
      </c>
      <c r="M59" s="25" t="str">
        <f t="shared" si="8"/>
        <v/>
      </c>
      <c r="N59" s="25" t="str">
        <f t="shared" si="9"/>
        <v/>
      </c>
      <c r="O59" s="25" t="str">
        <f>IF('VERI GIRIS SAYFASI'!M59="","",'VERI GIRIS SAYFASI'!M59)</f>
        <v/>
      </c>
      <c r="P59" s="25" t="str">
        <f t="shared" si="10"/>
        <v/>
      </c>
      <c r="Q59" s="25" t="str">
        <f t="shared" si="11"/>
        <v/>
      </c>
      <c r="R59" s="25" t="str">
        <f>IF('VERI GIRIS SAYFASI'!O59="","",'VERI GIRIS SAYFASI'!O59)</f>
        <v/>
      </c>
      <c r="S59" s="25" t="str">
        <f t="shared" si="12"/>
        <v/>
      </c>
      <c r="T59" s="25" t="str">
        <f t="shared" si="13"/>
        <v/>
      </c>
      <c r="U59" s="25" t="str">
        <f>IF('VERI GIRIS SAYFASI'!Q59="","",'VERI GIRIS SAYFASI'!Q59)</f>
        <v/>
      </c>
      <c r="V59" s="25" t="str">
        <f t="shared" si="14"/>
        <v/>
      </c>
      <c r="W59" s="25" t="str">
        <f t="shared" si="15"/>
        <v/>
      </c>
      <c r="X59" s="25" t="str">
        <f>IF('VERI GIRIS SAYFASI'!S59="","",'VERI GIRIS SAYFASI'!S59)</f>
        <v/>
      </c>
      <c r="Y59" s="25" t="str">
        <f t="shared" si="16"/>
        <v/>
      </c>
      <c r="Z59" s="25" t="str">
        <f t="shared" si="17"/>
        <v/>
      </c>
      <c r="AA59" s="70" t="str">
        <f>IF('VERI GIRIS SAYFASI'!U59="GEÇERSİZ","TD",IF(C59="","TD",IF(F59="","TD",IF(I59="","TD",IF(L59="","TD",IF(O59="","TD",IF(R59="","TD",IF(U59="","TD",IF(X59="","TD","OK")))))))))</f>
        <v>TD</v>
      </c>
      <c r="AB59" s="100"/>
      <c r="AC59" s="25" t="str">
        <f t="shared" si="21"/>
        <v/>
      </c>
      <c r="AD59" s="25" t="str">
        <f t="shared" si="18"/>
        <v/>
      </c>
    </row>
    <row r="60" spans="1:30" ht="23.1" customHeight="1" x14ac:dyDescent="0.25">
      <c r="A60" s="23">
        <v>55</v>
      </c>
      <c r="B60" s="34" t="str">
        <f>'VERI GIRIS SAYFASI'!B60&amp;" "&amp;'VERI GIRIS SAYFASI'!C60</f>
        <v xml:space="preserve"> </v>
      </c>
      <c r="C60" s="24" t="str">
        <f>IF('VERI GIRIS SAYFASI'!E60="","",'VERI GIRIS SAYFASI'!E60)</f>
        <v/>
      </c>
      <c r="D60" s="25" t="str">
        <f t="shared" si="19"/>
        <v/>
      </c>
      <c r="E60" s="25" t="str">
        <f t="shared" si="20"/>
        <v/>
      </c>
      <c r="F60" s="24" t="str">
        <f>IF('VERI GIRIS SAYFASI'!G60="","",'VERI GIRIS SAYFASI'!G60)</f>
        <v/>
      </c>
      <c r="G60" s="25" t="str">
        <f t="shared" si="4"/>
        <v/>
      </c>
      <c r="H60" s="25" t="str">
        <f t="shared" si="5"/>
        <v/>
      </c>
      <c r="I60" s="24" t="str">
        <f>IF('VERI GIRIS SAYFASI'!I60="","",'VERI GIRIS SAYFASI'!I60)</f>
        <v/>
      </c>
      <c r="J60" s="25" t="str">
        <f t="shared" si="6"/>
        <v/>
      </c>
      <c r="K60" s="25" t="str">
        <f t="shared" si="7"/>
        <v/>
      </c>
      <c r="L60" s="25" t="str">
        <f>IF('VERI GIRIS SAYFASI'!K60="","",'VERI GIRIS SAYFASI'!K60)</f>
        <v/>
      </c>
      <c r="M60" s="25" t="str">
        <f t="shared" si="8"/>
        <v/>
      </c>
      <c r="N60" s="25" t="str">
        <f t="shared" si="9"/>
        <v/>
      </c>
      <c r="O60" s="25" t="str">
        <f>IF('VERI GIRIS SAYFASI'!M60="","",'VERI GIRIS SAYFASI'!M60)</f>
        <v/>
      </c>
      <c r="P60" s="25" t="str">
        <f t="shared" si="10"/>
        <v/>
      </c>
      <c r="Q60" s="25" t="str">
        <f t="shared" si="11"/>
        <v/>
      </c>
      <c r="R60" s="25" t="str">
        <f>IF('VERI GIRIS SAYFASI'!O60="","",'VERI GIRIS SAYFASI'!O60)</f>
        <v/>
      </c>
      <c r="S60" s="25" t="str">
        <f t="shared" si="12"/>
        <v/>
      </c>
      <c r="T60" s="25" t="str">
        <f t="shared" si="13"/>
        <v/>
      </c>
      <c r="U60" s="25" t="str">
        <f>IF('VERI GIRIS SAYFASI'!Q60="","",'VERI GIRIS SAYFASI'!Q60)</f>
        <v/>
      </c>
      <c r="V60" s="25" t="str">
        <f t="shared" si="14"/>
        <v/>
      </c>
      <c r="W60" s="25" t="str">
        <f t="shared" si="15"/>
        <v/>
      </c>
      <c r="X60" s="25" t="str">
        <f>IF('VERI GIRIS SAYFASI'!S60="","",'VERI GIRIS SAYFASI'!S60)</f>
        <v/>
      </c>
      <c r="Y60" s="25" t="str">
        <f t="shared" si="16"/>
        <v/>
      </c>
      <c r="Z60" s="25" t="str">
        <f t="shared" si="17"/>
        <v/>
      </c>
      <c r="AA60" s="70" t="str">
        <f>IF('VERI GIRIS SAYFASI'!U60="GEÇERSİZ","TD",IF(C60="","TD",IF(F60="","TD",IF(I60="","TD",IF(L60="","TD",IF(O60="","TD",IF(R60="","TD",IF(U60="","TD",IF(X60="","TD","OK")))))))))</f>
        <v>TD</v>
      </c>
      <c r="AB60" s="100"/>
      <c r="AC60" s="25" t="str">
        <f t="shared" si="21"/>
        <v/>
      </c>
      <c r="AD60" s="25" t="str">
        <f t="shared" si="18"/>
        <v/>
      </c>
    </row>
    <row r="61" spans="1:30" ht="23.1" customHeight="1" x14ac:dyDescent="0.25">
      <c r="A61" s="23">
        <v>56</v>
      </c>
      <c r="B61" s="34" t="str">
        <f>'VERI GIRIS SAYFASI'!B61&amp;" "&amp;'VERI GIRIS SAYFASI'!C61</f>
        <v xml:space="preserve"> </v>
      </c>
      <c r="C61" s="24" t="str">
        <f>IF('VERI GIRIS SAYFASI'!E61="","",'VERI GIRIS SAYFASI'!E61)</f>
        <v/>
      </c>
      <c r="D61" s="25" t="str">
        <f t="shared" si="19"/>
        <v/>
      </c>
      <c r="E61" s="25" t="str">
        <f t="shared" si="20"/>
        <v/>
      </c>
      <c r="F61" s="24" t="str">
        <f>IF('VERI GIRIS SAYFASI'!G61="","",'VERI GIRIS SAYFASI'!G61)</f>
        <v/>
      </c>
      <c r="G61" s="25" t="str">
        <f t="shared" si="4"/>
        <v/>
      </c>
      <c r="H61" s="25" t="str">
        <f t="shared" si="5"/>
        <v/>
      </c>
      <c r="I61" s="24" t="str">
        <f>IF('VERI GIRIS SAYFASI'!I61="","",'VERI GIRIS SAYFASI'!I61)</f>
        <v/>
      </c>
      <c r="J61" s="25" t="str">
        <f t="shared" si="6"/>
        <v/>
      </c>
      <c r="K61" s="25" t="str">
        <f t="shared" si="7"/>
        <v/>
      </c>
      <c r="L61" s="25" t="str">
        <f>IF('VERI GIRIS SAYFASI'!K61="","",'VERI GIRIS SAYFASI'!K61)</f>
        <v/>
      </c>
      <c r="M61" s="25" t="str">
        <f t="shared" si="8"/>
        <v/>
      </c>
      <c r="N61" s="25" t="str">
        <f t="shared" si="9"/>
        <v/>
      </c>
      <c r="O61" s="25" t="str">
        <f>IF('VERI GIRIS SAYFASI'!M61="","",'VERI GIRIS SAYFASI'!M61)</f>
        <v/>
      </c>
      <c r="P61" s="25" t="str">
        <f t="shared" si="10"/>
        <v/>
      </c>
      <c r="Q61" s="25" t="str">
        <f t="shared" si="11"/>
        <v/>
      </c>
      <c r="R61" s="25" t="str">
        <f>IF('VERI GIRIS SAYFASI'!O61="","",'VERI GIRIS SAYFASI'!O61)</f>
        <v/>
      </c>
      <c r="S61" s="25" t="str">
        <f t="shared" si="12"/>
        <v/>
      </c>
      <c r="T61" s="25" t="str">
        <f t="shared" si="13"/>
        <v/>
      </c>
      <c r="U61" s="25" t="str">
        <f>IF('VERI GIRIS SAYFASI'!Q61="","",'VERI GIRIS SAYFASI'!Q61)</f>
        <v/>
      </c>
      <c r="V61" s="25" t="str">
        <f t="shared" si="14"/>
        <v/>
      </c>
      <c r="W61" s="25" t="str">
        <f t="shared" si="15"/>
        <v/>
      </c>
      <c r="X61" s="25" t="str">
        <f>IF('VERI GIRIS SAYFASI'!S61="","",'VERI GIRIS SAYFASI'!S61)</f>
        <v/>
      </c>
      <c r="Y61" s="25" t="str">
        <f t="shared" si="16"/>
        <v/>
      </c>
      <c r="Z61" s="25" t="str">
        <f t="shared" si="17"/>
        <v/>
      </c>
      <c r="AA61" s="70" t="str">
        <f>IF('VERI GIRIS SAYFASI'!U61="GEÇERSİZ","TD",IF(C61="","TD",IF(F61="","TD",IF(I61="","TD",IF(L61="","TD",IF(O61="","TD",IF(R61="","TD",IF(U61="","TD",IF(X61="","TD","OK")))))))))</f>
        <v>TD</v>
      </c>
      <c r="AB61" s="100"/>
      <c r="AC61" s="25" t="str">
        <f t="shared" si="21"/>
        <v/>
      </c>
      <c r="AD61" s="25" t="str">
        <f t="shared" si="18"/>
        <v/>
      </c>
    </row>
    <row r="62" spans="1:30" ht="23.1" customHeight="1" x14ac:dyDescent="0.25">
      <c r="A62" s="23">
        <v>57</v>
      </c>
      <c r="B62" s="34" t="str">
        <f>'VERI GIRIS SAYFASI'!B62&amp;" "&amp;'VERI GIRIS SAYFASI'!C62</f>
        <v xml:space="preserve"> </v>
      </c>
      <c r="C62" s="24" t="str">
        <f>IF('VERI GIRIS SAYFASI'!E62="","",'VERI GIRIS SAYFASI'!E62)</f>
        <v/>
      </c>
      <c r="D62" s="25" t="str">
        <f t="shared" si="19"/>
        <v/>
      </c>
      <c r="E62" s="25" t="str">
        <f t="shared" si="20"/>
        <v/>
      </c>
      <c r="F62" s="24" t="str">
        <f>IF('VERI GIRIS SAYFASI'!G62="","",'VERI GIRIS SAYFASI'!G62)</f>
        <v/>
      </c>
      <c r="G62" s="25" t="str">
        <f t="shared" si="4"/>
        <v/>
      </c>
      <c r="H62" s="25" t="str">
        <f t="shared" si="5"/>
        <v/>
      </c>
      <c r="I62" s="24" t="str">
        <f>IF('VERI GIRIS SAYFASI'!I62="","",'VERI GIRIS SAYFASI'!I62)</f>
        <v/>
      </c>
      <c r="J62" s="25" t="str">
        <f t="shared" si="6"/>
        <v/>
      </c>
      <c r="K62" s="25" t="str">
        <f t="shared" si="7"/>
        <v/>
      </c>
      <c r="L62" s="25" t="str">
        <f>IF('VERI GIRIS SAYFASI'!K62="","",'VERI GIRIS SAYFASI'!K62)</f>
        <v/>
      </c>
      <c r="M62" s="25" t="str">
        <f t="shared" si="8"/>
        <v/>
      </c>
      <c r="N62" s="25" t="str">
        <f t="shared" si="9"/>
        <v/>
      </c>
      <c r="O62" s="25" t="str">
        <f>IF('VERI GIRIS SAYFASI'!M62="","",'VERI GIRIS SAYFASI'!M62)</f>
        <v/>
      </c>
      <c r="P62" s="25" t="str">
        <f t="shared" si="10"/>
        <v/>
      </c>
      <c r="Q62" s="25" t="str">
        <f t="shared" si="11"/>
        <v/>
      </c>
      <c r="R62" s="25" t="str">
        <f>IF('VERI GIRIS SAYFASI'!O62="","",'VERI GIRIS SAYFASI'!O62)</f>
        <v/>
      </c>
      <c r="S62" s="25" t="str">
        <f t="shared" si="12"/>
        <v/>
      </c>
      <c r="T62" s="25" t="str">
        <f t="shared" si="13"/>
        <v/>
      </c>
      <c r="U62" s="25" t="str">
        <f>IF('VERI GIRIS SAYFASI'!Q62="","",'VERI GIRIS SAYFASI'!Q62)</f>
        <v/>
      </c>
      <c r="V62" s="25" t="str">
        <f t="shared" si="14"/>
        <v/>
      </c>
      <c r="W62" s="25" t="str">
        <f t="shared" si="15"/>
        <v/>
      </c>
      <c r="X62" s="25" t="str">
        <f>IF('VERI GIRIS SAYFASI'!S62="","",'VERI GIRIS SAYFASI'!S62)</f>
        <v/>
      </c>
      <c r="Y62" s="25" t="str">
        <f t="shared" si="16"/>
        <v/>
      </c>
      <c r="Z62" s="25" t="str">
        <f t="shared" si="17"/>
        <v/>
      </c>
      <c r="AA62" s="70" t="str">
        <f>IF('VERI GIRIS SAYFASI'!U62="GEÇERSİZ","TD",IF(C62="","TD",IF(F62="","TD",IF(I62="","TD",IF(L62="","TD",IF(O62="","TD",IF(R62="","TD",IF(U62="","TD",IF(X62="","TD","OK")))))))))</f>
        <v>TD</v>
      </c>
      <c r="AB62" s="100"/>
      <c r="AC62" s="25" t="str">
        <f t="shared" si="21"/>
        <v/>
      </c>
      <c r="AD62" s="25" t="str">
        <f t="shared" si="18"/>
        <v/>
      </c>
    </row>
    <row r="63" spans="1:30" ht="23.1" customHeight="1" x14ac:dyDescent="0.25">
      <c r="A63" s="23">
        <v>58</v>
      </c>
      <c r="B63" s="34" t="str">
        <f>'VERI GIRIS SAYFASI'!B63&amp;" "&amp;'VERI GIRIS SAYFASI'!C63</f>
        <v xml:space="preserve"> </v>
      </c>
      <c r="C63" s="24" t="str">
        <f>IF('VERI GIRIS SAYFASI'!E63="","",'VERI GIRIS SAYFASI'!E63)</f>
        <v/>
      </c>
      <c r="D63" s="25" t="str">
        <f t="shared" si="19"/>
        <v/>
      </c>
      <c r="E63" s="25" t="str">
        <f t="shared" si="20"/>
        <v/>
      </c>
      <c r="F63" s="24" t="str">
        <f>IF('VERI GIRIS SAYFASI'!G63="","",'VERI GIRIS SAYFASI'!G63)</f>
        <v/>
      </c>
      <c r="G63" s="25" t="str">
        <f t="shared" si="4"/>
        <v/>
      </c>
      <c r="H63" s="25" t="str">
        <f t="shared" si="5"/>
        <v/>
      </c>
      <c r="I63" s="24" t="str">
        <f>IF('VERI GIRIS SAYFASI'!I63="","",'VERI GIRIS SAYFASI'!I63)</f>
        <v/>
      </c>
      <c r="J63" s="25" t="str">
        <f t="shared" si="6"/>
        <v/>
      </c>
      <c r="K63" s="25" t="str">
        <f t="shared" si="7"/>
        <v/>
      </c>
      <c r="L63" s="25" t="str">
        <f>IF('VERI GIRIS SAYFASI'!K63="","",'VERI GIRIS SAYFASI'!K63)</f>
        <v/>
      </c>
      <c r="M63" s="25" t="str">
        <f t="shared" si="8"/>
        <v/>
      </c>
      <c r="N63" s="25" t="str">
        <f t="shared" si="9"/>
        <v/>
      </c>
      <c r="O63" s="25" t="str">
        <f>IF('VERI GIRIS SAYFASI'!M63="","",'VERI GIRIS SAYFASI'!M63)</f>
        <v/>
      </c>
      <c r="P63" s="25" t="str">
        <f t="shared" si="10"/>
        <v/>
      </c>
      <c r="Q63" s="25" t="str">
        <f t="shared" si="11"/>
        <v/>
      </c>
      <c r="R63" s="25" t="str">
        <f>IF('VERI GIRIS SAYFASI'!O63="","",'VERI GIRIS SAYFASI'!O63)</f>
        <v/>
      </c>
      <c r="S63" s="25" t="str">
        <f t="shared" si="12"/>
        <v/>
      </c>
      <c r="T63" s="25" t="str">
        <f t="shared" si="13"/>
        <v/>
      </c>
      <c r="U63" s="25" t="str">
        <f>IF('VERI GIRIS SAYFASI'!Q63="","",'VERI GIRIS SAYFASI'!Q63)</f>
        <v/>
      </c>
      <c r="V63" s="25" t="str">
        <f t="shared" si="14"/>
        <v/>
      </c>
      <c r="W63" s="25" t="str">
        <f t="shared" si="15"/>
        <v/>
      </c>
      <c r="X63" s="25" t="str">
        <f>IF('VERI GIRIS SAYFASI'!S63="","",'VERI GIRIS SAYFASI'!S63)</f>
        <v/>
      </c>
      <c r="Y63" s="25" t="str">
        <f t="shared" si="16"/>
        <v/>
      </c>
      <c r="Z63" s="25" t="str">
        <f t="shared" si="17"/>
        <v/>
      </c>
      <c r="AA63" s="70" t="str">
        <f>IF('VERI GIRIS SAYFASI'!U63="GEÇERSİZ","TD",IF(C63="","TD",IF(F63="","TD",IF(I63="","TD",IF(L63="","TD",IF(O63="","TD",IF(R63="","TD",IF(U63="","TD",IF(X63="","TD","OK")))))))))</f>
        <v>TD</v>
      </c>
      <c r="AB63" s="100"/>
      <c r="AC63" s="25" t="str">
        <f t="shared" si="21"/>
        <v/>
      </c>
      <c r="AD63" s="25" t="str">
        <f t="shared" si="18"/>
        <v/>
      </c>
    </row>
    <row r="64" spans="1:30" ht="23.1" customHeight="1" x14ac:dyDescent="0.25">
      <c r="A64" s="23">
        <v>59</v>
      </c>
      <c r="B64" s="34" t="str">
        <f>'VERI GIRIS SAYFASI'!B64&amp;" "&amp;'VERI GIRIS SAYFASI'!C64</f>
        <v xml:space="preserve"> </v>
      </c>
      <c r="C64" s="24" t="str">
        <f>IF('VERI GIRIS SAYFASI'!E64="","",'VERI GIRIS SAYFASI'!E64)</f>
        <v/>
      </c>
      <c r="D64" s="25" t="str">
        <f t="shared" si="19"/>
        <v/>
      </c>
      <c r="E64" s="25" t="str">
        <f t="shared" si="20"/>
        <v/>
      </c>
      <c r="F64" s="24" t="str">
        <f>IF('VERI GIRIS SAYFASI'!G64="","",'VERI GIRIS SAYFASI'!G64)</f>
        <v/>
      </c>
      <c r="G64" s="25" t="str">
        <f t="shared" si="4"/>
        <v/>
      </c>
      <c r="H64" s="25" t="str">
        <f t="shared" si="5"/>
        <v/>
      </c>
      <c r="I64" s="24" t="str">
        <f>IF('VERI GIRIS SAYFASI'!I64="","",'VERI GIRIS SAYFASI'!I64)</f>
        <v/>
      </c>
      <c r="J64" s="25" t="str">
        <f t="shared" si="6"/>
        <v/>
      </c>
      <c r="K64" s="25" t="str">
        <f t="shared" si="7"/>
        <v/>
      </c>
      <c r="L64" s="25" t="str">
        <f>IF('VERI GIRIS SAYFASI'!K64="","",'VERI GIRIS SAYFASI'!K64)</f>
        <v/>
      </c>
      <c r="M64" s="25" t="str">
        <f t="shared" si="8"/>
        <v/>
      </c>
      <c r="N64" s="25" t="str">
        <f t="shared" si="9"/>
        <v/>
      </c>
      <c r="O64" s="25" t="str">
        <f>IF('VERI GIRIS SAYFASI'!M64="","",'VERI GIRIS SAYFASI'!M64)</f>
        <v/>
      </c>
      <c r="P64" s="25" t="str">
        <f t="shared" si="10"/>
        <v/>
      </c>
      <c r="Q64" s="25" t="str">
        <f t="shared" si="11"/>
        <v/>
      </c>
      <c r="R64" s="25" t="str">
        <f>IF('VERI GIRIS SAYFASI'!O64="","",'VERI GIRIS SAYFASI'!O64)</f>
        <v/>
      </c>
      <c r="S64" s="25" t="str">
        <f t="shared" si="12"/>
        <v/>
      </c>
      <c r="T64" s="25" t="str">
        <f t="shared" si="13"/>
        <v/>
      </c>
      <c r="U64" s="25" t="str">
        <f>IF('VERI GIRIS SAYFASI'!Q64="","",'VERI GIRIS SAYFASI'!Q64)</f>
        <v/>
      </c>
      <c r="V64" s="25" t="str">
        <f t="shared" si="14"/>
        <v/>
      </c>
      <c r="W64" s="25" t="str">
        <f t="shared" si="15"/>
        <v/>
      </c>
      <c r="X64" s="25" t="str">
        <f>IF('VERI GIRIS SAYFASI'!S64="","",'VERI GIRIS SAYFASI'!S64)</f>
        <v/>
      </c>
      <c r="Y64" s="25" t="str">
        <f t="shared" si="16"/>
        <v/>
      </c>
      <c r="Z64" s="25" t="str">
        <f t="shared" si="17"/>
        <v/>
      </c>
      <c r="AA64" s="70" t="str">
        <f>IF('VERI GIRIS SAYFASI'!U64="GEÇERSİZ","TD",IF(C64="","TD",IF(F64="","TD",IF(I64="","TD",IF(L64="","TD",IF(O64="","TD",IF(R64="","TD",IF(U64="","TD",IF(X64="","TD","OK")))))))))</f>
        <v>TD</v>
      </c>
      <c r="AB64" s="100"/>
      <c r="AC64" s="25" t="str">
        <f t="shared" si="21"/>
        <v/>
      </c>
      <c r="AD64" s="25" t="str">
        <f t="shared" si="18"/>
        <v/>
      </c>
    </row>
    <row r="65" spans="1:30" ht="23.1" customHeight="1" x14ac:dyDescent="0.25">
      <c r="A65" s="23">
        <v>60</v>
      </c>
      <c r="B65" s="34" t="str">
        <f>'VERI GIRIS SAYFASI'!B65&amp;" "&amp;'VERI GIRIS SAYFASI'!C65</f>
        <v xml:space="preserve"> </v>
      </c>
      <c r="C65" s="24" t="str">
        <f>IF('VERI GIRIS SAYFASI'!E65="","",'VERI GIRIS SAYFASI'!E65)</f>
        <v/>
      </c>
      <c r="D65" s="25" t="str">
        <f t="shared" si="19"/>
        <v/>
      </c>
      <c r="E65" s="25" t="str">
        <f t="shared" si="20"/>
        <v/>
      </c>
      <c r="F65" s="24" t="str">
        <f>IF('VERI GIRIS SAYFASI'!G65="","",'VERI GIRIS SAYFASI'!G65)</f>
        <v/>
      </c>
      <c r="G65" s="25" t="str">
        <f t="shared" si="4"/>
        <v/>
      </c>
      <c r="H65" s="25" t="str">
        <f t="shared" si="5"/>
        <v/>
      </c>
      <c r="I65" s="24" t="str">
        <f>IF('VERI GIRIS SAYFASI'!I65="","",'VERI GIRIS SAYFASI'!I65)</f>
        <v/>
      </c>
      <c r="J65" s="25" t="str">
        <f t="shared" si="6"/>
        <v/>
      </c>
      <c r="K65" s="25" t="str">
        <f t="shared" si="7"/>
        <v/>
      </c>
      <c r="L65" s="25" t="str">
        <f>IF('VERI GIRIS SAYFASI'!K65="","",'VERI GIRIS SAYFASI'!K65)</f>
        <v/>
      </c>
      <c r="M65" s="25" t="str">
        <f t="shared" si="8"/>
        <v/>
      </c>
      <c r="N65" s="25" t="str">
        <f t="shared" si="9"/>
        <v/>
      </c>
      <c r="O65" s="25" t="str">
        <f>IF('VERI GIRIS SAYFASI'!M65="","",'VERI GIRIS SAYFASI'!M65)</f>
        <v/>
      </c>
      <c r="P65" s="25" t="str">
        <f t="shared" si="10"/>
        <v/>
      </c>
      <c r="Q65" s="25" t="str">
        <f t="shared" si="11"/>
        <v/>
      </c>
      <c r="R65" s="25" t="str">
        <f>IF('VERI GIRIS SAYFASI'!O65="","",'VERI GIRIS SAYFASI'!O65)</f>
        <v/>
      </c>
      <c r="S65" s="25" t="str">
        <f t="shared" si="12"/>
        <v/>
      </c>
      <c r="T65" s="25" t="str">
        <f t="shared" si="13"/>
        <v/>
      </c>
      <c r="U65" s="25" t="str">
        <f>IF('VERI GIRIS SAYFASI'!Q65="","",'VERI GIRIS SAYFASI'!Q65)</f>
        <v/>
      </c>
      <c r="V65" s="25" t="str">
        <f t="shared" si="14"/>
        <v/>
      </c>
      <c r="W65" s="25" t="str">
        <f t="shared" si="15"/>
        <v/>
      </c>
      <c r="X65" s="25" t="str">
        <f>IF('VERI GIRIS SAYFASI'!S65="","",'VERI GIRIS SAYFASI'!S65)</f>
        <v/>
      </c>
      <c r="Y65" s="25" t="str">
        <f t="shared" si="16"/>
        <v/>
      </c>
      <c r="Z65" s="25" t="str">
        <f t="shared" si="17"/>
        <v/>
      </c>
      <c r="AA65" s="70" t="str">
        <f>IF('VERI GIRIS SAYFASI'!U65="GEÇERSİZ","TD",IF(C65="","TD",IF(F65="","TD",IF(I65="","TD",IF(L65="","TD",IF(O65="","TD",IF(R65="","TD",IF(U65="","TD",IF(X65="","TD","OK")))))))))</f>
        <v>TD</v>
      </c>
      <c r="AB65" s="100"/>
      <c r="AC65" s="25" t="str">
        <f t="shared" si="21"/>
        <v/>
      </c>
      <c r="AD65" s="25" t="str">
        <f t="shared" si="18"/>
        <v/>
      </c>
    </row>
    <row r="66" spans="1:30" ht="23.1" customHeight="1" x14ac:dyDescent="0.25">
      <c r="A66" s="23">
        <v>61</v>
      </c>
      <c r="B66" s="34" t="str">
        <f>'VERI GIRIS SAYFASI'!B66&amp;" "&amp;'VERI GIRIS SAYFASI'!C66</f>
        <v xml:space="preserve"> </v>
      </c>
      <c r="C66" s="24" t="str">
        <f>IF('VERI GIRIS SAYFASI'!E66="","",'VERI GIRIS SAYFASI'!E66)</f>
        <v/>
      </c>
      <c r="D66" s="25" t="str">
        <f t="shared" si="19"/>
        <v/>
      </c>
      <c r="E66" s="25" t="str">
        <f t="shared" si="20"/>
        <v/>
      </c>
      <c r="F66" s="24" t="str">
        <f>IF('VERI GIRIS SAYFASI'!G66="","",'VERI GIRIS SAYFASI'!G66)</f>
        <v/>
      </c>
      <c r="G66" s="25" t="str">
        <f t="shared" si="4"/>
        <v/>
      </c>
      <c r="H66" s="25" t="str">
        <f t="shared" si="5"/>
        <v/>
      </c>
      <c r="I66" s="24" t="str">
        <f>IF('VERI GIRIS SAYFASI'!I66="","",'VERI GIRIS SAYFASI'!I66)</f>
        <v/>
      </c>
      <c r="J66" s="25" t="str">
        <f t="shared" si="6"/>
        <v/>
      </c>
      <c r="K66" s="25" t="str">
        <f t="shared" si="7"/>
        <v/>
      </c>
      <c r="L66" s="25" t="str">
        <f>IF('VERI GIRIS SAYFASI'!K66="","",'VERI GIRIS SAYFASI'!K66)</f>
        <v/>
      </c>
      <c r="M66" s="25" t="str">
        <f t="shared" si="8"/>
        <v/>
      </c>
      <c r="N66" s="25" t="str">
        <f t="shared" si="9"/>
        <v/>
      </c>
      <c r="O66" s="25" t="str">
        <f>IF('VERI GIRIS SAYFASI'!M66="","",'VERI GIRIS SAYFASI'!M66)</f>
        <v/>
      </c>
      <c r="P66" s="25" t="str">
        <f t="shared" si="10"/>
        <v/>
      </c>
      <c r="Q66" s="25" t="str">
        <f t="shared" si="11"/>
        <v/>
      </c>
      <c r="R66" s="25" t="str">
        <f>IF('VERI GIRIS SAYFASI'!O66="","",'VERI GIRIS SAYFASI'!O66)</f>
        <v/>
      </c>
      <c r="S66" s="25" t="str">
        <f t="shared" si="12"/>
        <v/>
      </c>
      <c r="T66" s="25" t="str">
        <f t="shared" si="13"/>
        <v/>
      </c>
      <c r="U66" s="25" t="str">
        <f>IF('VERI GIRIS SAYFASI'!Q66="","",'VERI GIRIS SAYFASI'!Q66)</f>
        <v/>
      </c>
      <c r="V66" s="25" t="str">
        <f t="shared" si="14"/>
        <v/>
      </c>
      <c r="W66" s="25" t="str">
        <f t="shared" si="15"/>
        <v/>
      </c>
      <c r="X66" s="25" t="str">
        <f>IF('VERI GIRIS SAYFASI'!S66="","",'VERI GIRIS SAYFASI'!S66)</f>
        <v/>
      </c>
      <c r="Y66" s="25" t="str">
        <f t="shared" si="16"/>
        <v/>
      </c>
      <c r="Z66" s="25" t="str">
        <f t="shared" si="17"/>
        <v/>
      </c>
      <c r="AA66" s="70" t="str">
        <f>IF('VERI GIRIS SAYFASI'!U66="GEÇERSİZ","TD",IF(C66="","TD",IF(F66="","TD",IF(I66="","TD",IF(L66="","TD",IF(O66="","TD",IF(R66="","TD",IF(U66="","TD",IF(X66="","TD","OK")))))))))</f>
        <v>TD</v>
      </c>
      <c r="AB66" s="100"/>
      <c r="AC66" s="25" t="str">
        <f t="shared" si="21"/>
        <v/>
      </c>
      <c r="AD66" s="25" t="str">
        <f t="shared" si="18"/>
        <v/>
      </c>
    </row>
    <row r="67" spans="1:30" ht="23.1" customHeight="1" x14ac:dyDescent="0.25">
      <c r="A67" s="23">
        <v>62</v>
      </c>
      <c r="B67" s="34" t="str">
        <f>'VERI GIRIS SAYFASI'!B67&amp;" "&amp;'VERI GIRIS SAYFASI'!C67</f>
        <v xml:space="preserve"> </v>
      </c>
      <c r="C67" s="24" t="str">
        <f>IF('VERI GIRIS SAYFASI'!E67="","",'VERI GIRIS SAYFASI'!E67)</f>
        <v/>
      </c>
      <c r="D67" s="25" t="str">
        <f t="shared" si="19"/>
        <v/>
      </c>
      <c r="E67" s="25" t="str">
        <f t="shared" si="20"/>
        <v/>
      </c>
      <c r="F67" s="24" t="str">
        <f>IF('VERI GIRIS SAYFASI'!G67="","",'VERI GIRIS SAYFASI'!G67)</f>
        <v/>
      </c>
      <c r="G67" s="25" t="str">
        <f t="shared" si="4"/>
        <v/>
      </c>
      <c r="H67" s="25" t="str">
        <f t="shared" si="5"/>
        <v/>
      </c>
      <c r="I67" s="24" t="str">
        <f>IF('VERI GIRIS SAYFASI'!I67="","",'VERI GIRIS SAYFASI'!I67)</f>
        <v/>
      </c>
      <c r="J67" s="25" t="str">
        <f t="shared" si="6"/>
        <v/>
      </c>
      <c r="K67" s="25" t="str">
        <f t="shared" si="7"/>
        <v/>
      </c>
      <c r="L67" s="25" t="str">
        <f>IF('VERI GIRIS SAYFASI'!K67="","",'VERI GIRIS SAYFASI'!K67)</f>
        <v/>
      </c>
      <c r="M67" s="25" t="str">
        <f t="shared" si="8"/>
        <v/>
      </c>
      <c r="N67" s="25" t="str">
        <f t="shared" si="9"/>
        <v/>
      </c>
      <c r="O67" s="25" t="str">
        <f>IF('VERI GIRIS SAYFASI'!M67="","",'VERI GIRIS SAYFASI'!M67)</f>
        <v/>
      </c>
      <c r="P67" s="25" t="str">
        <f t="shared" si="10"/>
        <v/>
      </c>
      <c r="Q67" s="25" t="str">
        <f t="shared" si="11"/>
        <v/>
      </c>
      <c r="R67" s="25" t="str">
        <f>IF('VERI GIRIS SAYFASI'!O67="","",'VERI GIRIS SAYFASI'!O67)</f>
        <v/>
      </c>
      <c r="S67" s="25" t="str">
        <f t="shared" si="12"/>
        <v/>
      </c>
      <c r="T67" s="25" t="str">
        <f t="shared" si="13"/>
        <v/>
      </c>
      <c r="U67" s="25" t="str">
        <f>IF('VERI GIRIS SAYFASI'!Q67="","",'VERI GIRIS SAYFASI'!Q67)</f>
        <v/>
      </c>
      <c r="V67" s="25" t="str">
        <f t="shared" si="14"/>
        <v/>
      </c>
      <c r="W67" s="25" t="str">
        <f t="shared" si="15"/>
        <v/>
      </c>
      <c r="X67" s="25" t="str">
        <f>IF('VERI GIRIS SAYFASI'!S67="","",'VERI GIRIS SAYFASI'!S67)</f>
        <v/>
      </c>
      <c r="Y67" s="25" t="str">
        <f t="shared" si="16"/>
        <v/>
      </c>
      <c r="Z67" s="25" t="str">
        <f t="shared" si="17"/>
        <v/>
      </c>
      <c r="AA67" s="70" t="str">
        <f>IF('VERI GIRIS SAYFASI'!U67="GEÇERSİZ","TD",IF(C67="","TD",IF(F67="","TD",IF(I67="","TD",IF(L67="","TD",IF(O67="","TD",IF(R67="","TD",IF(U67="","TD",IF(X67="","TD","OK")))))))))</f>
        <v>TD</v>
      </c>
      <c r="AB67" s="100"/>
      <c r="AC67" s="25" t="str">
        <f t="shared" si="21"/>
        <v/>
      </c>
      <c r="AD67" s="25" t="str">
        <f t="shared" si="18"/>
        <v/>
      </c>
    </row>
    <row r="68" spans="1:30" ht="23.1" customHeight="1" x14ac:dyDescent="0.25">
      <c r="A68" s="23">
        <v>63</v>
      </c>
      <c r="B68" s="34" t="str">
        <f>'VERI GIRIS SAYFASI'!B68&amp;" "&amp;'VERI GIRIS SAYFASI'!C68</f>
        <v xml:space="preserve"> </v>
      </c>
      <c r="C68" s="24" t="str">
        <f>IF('VERI GIRIS SAYFASI'!E68="","",'VERI GIRIS SAYFASI'!E68)</f>
        <v/>
      </c>
      <c r="D68" s="25" t="str">
        <f t="shared" si="19"/>
        <v/>
      </c>
      <c r="E68" s="25" t="str">
        <f t="shared" si="20"/>
        <v/>
      </c>
      <c r="F68" s="24" t="str">
        <f>IF('VERI GIRIS SAYFASI'!G68="","",'VERI GIRIS SAYFASI'!G68)</f>
        <v/>
      </c>
      <c r="G68" s="25" t="str">
        <f t="shared" si="4"/>
        <v/>
      </c>
      <c r="H68" s="25" t="str">
        <f t="shared" si="5"/>
        <v/>
      </c>
      <c r="I68" s="24" t="str">
        <f>IF('VERI GIRIS SAYFASI'!I68="","",'VERI GIRIS SAYFASI'!I68)</f>
        <v/>
      </c>
      <c r="J68" s="25" t="str">
        <f t="shared" si="6"/>
        <v/>
      </c>
      <c r="K68" s="25" t="str">
        <f t="shared" si="7"/>
        <v/>
      </c>
      <c r="L68" s="25" t="str">
        <f>IF('VERI GIRIS SAYFASI'!K68="","",'VERI GIRIS SAYFASI'!K68)</f>
        <v/>
      </c>
      <c r="M68" s="25" t="str">
        <f t="shared" si="8"/>
        <v/>
      </c>
      <c r="N68" s="25" t="str">
        <f t="shared" si="9"/>
        <v/>
      </c>
      <c r="O68" s="25" t="str">
        <f>IF('VERI GIRIS SAYFASI'!M68="","",'VERI GIRIS SAYFASI'!M68)</f>
        <v/>
      </c>
      <c r="P68" s="25" t="str">
        <f t="shared" si="10"/>
        <v/>
      </c>
      <c r="Q68" s="25" t="str">
        <f t="shared" si="11"/>
        <v/>
      </c>
      <c r="R68" s="25" t="str">
        <f>IF('VERI GIRIS SAYFASI'!O68="","",'VERI GIRIS SAYFASI'!O68)</f>
        <v/>
      </c>
      <c r="S68" s="25" t="str">
        <f t="shared" si="12"/>
        <v/>
      </c>
      <c r="T68" s="25" t="str">
        <f t="shared" si="13"/>
        <v/>
      </c>
      <c r="U68" s="25" t="str">
        <f>IF('VERI GIRIS SAYFASI'!Q68="","",'VERI GIRIS SAYFASI'!Q68)</f>
        <v/>
      </c>
      <c r="V68" s="25" t="str">
        <f t="shared" si="14"/>
        <v/>
      </c>
      <c r="W68" s="25" t="str">
        <f t="shared" si="15"/>
        <v/>
      </c>
      <c r="X68" s="25" t="str">
        <f>IF('VERI GIRIS SAYFASI'!S68="","",'VERI GIRIS SAYFASI'!S68)</f>
        <v/>
      </c>
      <c r="Y68" s="25" t="str">
        <f t="shared" si="16"/>
        <v/>
      </c>
      <c r="Z68" s="25" t="str">
        <f t="shared" si="17"/>
        <v/>
      </c>
      <c r="AA68" s="70" t="str">
        <f>IF('VERI GIRIS SAYFASI'!U68="GEÇERSİZ","TD",IF(C68="","TD",IF(F68="","TD",IF(I68="","TD",IF(L68="","TD",IF(O68="","TD",IF(R68="","TD",IF(U68="","TD",IF(X68="","TD","OK")))))))))</f>
        <v>TD</v>
      </c>
      <c r="AB68" s="100"/>
      <c r="AC68" s="25" t="str">
        <f t="shared" si="21"/>
        <v/>
      </c>
      <c r="AD68" s="25" t="str">
        <f t="shared" si="18"/>
        <v/>
      </c>
    </row>
    <row r="69" spans="1:30" ht="23.1" customHeight="1" x14ac:dyDescent="0.25">
      <c r="A69" s="23">
        <v>64</v>
      </c>
      <c r="B69" s="34" t="str">
        <f>'VERI GIRIS SAYFASI'!B69&amp;" "&amp;'VERI GIRIS SAYFASI'!C69</f>
        <v xml:space="preserve"> </v>
      </c>
      <c r="C69" s="24" t="str">
        <f>IF('VERI GIRIS SAYFASI'!E69="","",'VERI GIRIS SAYFASI'!E69)</f>
        <v/>
      </c>
      <c r="D69" s="25" t="str">
        <f t="shared" si="19"/>
        <v/>
      </c>
      <c r="E69" s="25" t="str">
        <f t="shared" si="20"/>
        <v/>
      </c>
      <c r="F69" s="24" t="str">
        <f>IF('VERI GIRIS SAYFASI'!G69="","",'VERI GIRIS SAYFASI'!G69)</f>
        <v/>
      </c>
      <c r="G69" s="25" t="str">
        <f t="shared" si="4"/>
        <v/>
      </c>
      <c r="H69" s="25" t="str">
        <f t="shared" si="5"/>
        <v/>
      </c>
      <c r="I69" s="24" t="str">
        <f>IF('VERI GIRIS SAYFASI'!I69="","",'VERI GIRIS SAYFASI'!I69)</f>
        <v/>
      </c>
      <c r="J69" s="25" t="str">
        <f t="shared" si="6"/>
        <v/>
      </c>
      <c r="K69" s="25" t="str">
        <f t="shared" si="7"/>
        <v/>
      </c>
      <c r="L69" s="25" t="str">
        <f>IF('VERI GIRIS SAYFASI'!K69="","",'VERI GIRIS SAYFASI'!K69)</f>
        <v/>
      </c>
      <c r="M69" s="25" t="str">
        <f t="shared" si="8"/>
        <v/>
      </c>
      <c r="N69" s="25" t="str">
        <f t="shared" si="9"/>
        <v/>
      </c>
      <c r="O69" s="25" t="str">
        <f>IF('VERI GIRIS SAYFASI'!M69="","",'VERI GIRIS SAYFASI'!M69)</f>
        <v/>
      </c>
      <c r="P69" s="25" t="str">
        <f t="shared" si="10"/>
        <v/>
      </c>
      <c r="Q69" s="25" t="str">
        <f t="shared" si="11"/>
        <v/>
      </c>
      <c r="R69" s="25" t="str">
        <f>IF('VERI GIRIS SAYFASI'!O69="","",'VERI GIRIS SAYFASI'!O69)</f>
        <v/>
      </c>
      <c r="S69" s="25" t="str">
        <f t="shared" si="12"/>
        <v/>
      </c>
      <c r="T69" s="25" t="str">
        <f t="shared" si="13"/>
        <v/>
      </c>
      <c r="U69" s="25" t="str">
        <f>IF('VERI GIRIS SAYFASI'!Q69="","",'VERI GIRIS SAYFASI'!Q69)</f>
        <v/>
      </c>
      <c r="V69" s="25" t="str">
        <f t="shared" si="14"/>
        <v/>
      </c>
      <c r="W69" s="25" t="str">
        <f t="shared" si="15"/>
        <v/>
      </c>
      <c r="X69" s="25" t="str">
        <f>IF('VERI GIRIS SAYFASI'!S69="","",'VERI GIRIS SAYFASI'!S69)</f>
        <v/>
      </c>
      <c r="Y69" s="25" t="str">
        <f t="shared" si="16"/>
        <v/>
      </c>
      <c r="Z69" s="25" t="str">
        <f t="shared" si="17"/>
        <v/>
      </c>
      <c r="AA69" s="70" t="str">
        <f>IF('VERI GIRIS SAYFASI'!U69="GEÇERSİZ","TD",IF(C69="","TD",IF(F69="","TD",IF(I69="","TD",IF(L69="","TD",IF(O69="","TD",IF(R69="","TD",IF(U69="","TD",IF(X69="","TD","OK")))))))))</f>
        <v>TD</v>
      </c>
      <c r="AB69" s="100"/>
      <c r="AC69" s="25" t="str">
        <f t="shared" si="21"/>
        <v/>
      </c>
      <c r="AD69" s="25" t="str">
        <f t="shared" si="18"/>
        <v/>
      </c>
    </row>
    <row r="70" spans="1:30" ht="23.1" customHeight="1" x14ac:dyDescent="0.25">
      <c r="A70" s="23">
        <v>65</v>
      </c>
      <c r="B70" s="34" t="str">
        <f>'VERI GIRIS SAYFASI'!B70&amp;" "&amp;'VERI GIRIS SAYFASI'!C70</f>
        <v xml:space="preserve"> </v>
      </c>
      <c r="C70" s="24" t="str">
        <f>IF('VERI GIRIS SAYFASI'!E70="","",'VERI GIRIS SAYFASI'!E70)</f>
        <v/>
      </c>
      <c r="D70" s="25" t="str">
        <f t="shared" ref="D70:D101" si="22">IF(AA70="TD","",IF(1=_xlfn.RANK.EQ(C70,$C$6:$C$103,-1),_xlfn.RANK.EQ(C70,$C$6:$C$103,-1),_xlfn.RANK.EQ(C70,$C$6:$C$103,-1)+1))</f>
        <v/>
      </c>
      <c r="E70" s="25" t="str">
        <f t="shared" ref="E70:E101" si="23">IF(C70="","",IF(AA70="OK",((2+$AB$6)-D70),""))</f>
        <v/>
      </c>
      <c r="F70" s="24" t="str">
        <f>IF('VERI GIRIS SAYFASI'!G70="","",'VERI GIRIS SAYFASI'!G70)</f>
        <v/>
      </c>
      <c r="G70" s="25" t="str">
        <f t="shared" si="4"/>
        <v/>
      </c>
      <c r="H70" s="25" t="str">
        <f t="shared" si="5"/>
        <v/>
      </c>
      <c r="I70" s="24" t="str">
        <f>IF('VERI GIRIS SAYFASI'!I70="","",'VERI GIRIS SAYFASI'!I70)</f>
        <v/>
      </c>
      <c r="J70" s="25" t="str">
        <f t="shared" si="6"/>
        <v/>
      </c>
      <c r="K70" s="25" t="str">
        <f t="shared" si="7"/>
        <v/>
      </c>
      <c r="L70" s="25" t="str">
        <f>IF('VERI GIRIS SAYFASI'!K70="","",'VERI GIRIS SAYFASI'!K70)</f>
        <v/>
      </c>
      <c r="M70" s="25" t="str">
        <f t="shared" si="8"/>
        <v/>
      </c>
      <c r="N70" s="25" t="str">
        <f t="shared" si="9"/>
        <v/>
      </c>
      <c r="O70" s="25" t="str">
        <f>IF('VERI GIRIS SAYFASI'!M70="","",'VERI GIRIS SAYFASI'!M70)</f>
        <v/>
      </c>
      <c r="P70" s="25" t="str">
        <f t="shared" si="10"/>
        <v/>
      </c>
      <c r="Q70" s="25" t="str">
        <f t="shared" si="11"/>
        <v/>
      </c>
      <c r="R70" s="25" t="str">
        <f>IF('VERI GIRIS SAYFASI'!O70="","",'VERI GIRIS SAYFASI'!O70)</f>
        <v/>
      </c>
      <c r="S70" s="25" t="str">
        <f t="shared" si="12"/>
        <v/>
      </c>
      <c r="T70" s="25" t="str">
        <f t="shared" si="13"/>
        <v/>
      </c>
      <c r="U70" s="25" t="str">
        <f>IF('VERI GIRIS SAYFASI'!Q70="","",'VERI GIRIS SAYFASI'!Q70)</f>
        <v/>
      </c>
      <c r="V70" s="25" t="str">
        <f t="shared" si="14"/>
        <v/>
      </c>
      <c r="W70" s="25" t="str">
        <f t="shared" si="15"/>
        <v/>
      </c>
      <c r="X70" s="25" t="str">
        <f>IF('VERI GIRIS SAYFASI'!S70="","",'VERI GIRIS SAYFASI'!S70)</f>
        <v/>
      </c>
      <c r="Y70" s="25" t="str">
        <f t="shared" si="16"/>
        <v/>
      </c>
      <c r="Z70" s="25" t="str">
        <f t="shared" si="17"/>
        <v/>
      </c>
      <c r="AA70" s="70" t="str">
        <f>IF('VERI GIRIS SAYFASI'!U70="GEÇERSİZ","TD",IF(C70="","TD",IF(F70="","TD",IF(I70="","TD",IF(L70="","TD",IF(O70="","TD",IF(R70="","TD",IF(U70="","TD",IF(X70="","TD","OK")))))))))</f>
        <v>TD</v>
      </c>
      <c r="AB70" s="100"/>
      <c r="AC70" s="25" t="str">
        <f t="shared" ref="AC70:AC103" si="24">IF(AA70="OK",E70+H70+K70+N70+Q70+T70+W70+Z70,"")</f>
        <v/>
      </c>
      <c r="AD70" s="25" t="str">
        <f t="shared" si="18"/>
        <v/>
      </c>
    </row>
    <row r="71" spans="1:30" ht="23.1" customHeight="1" x14ac:dyDescent="0.25">
      <c r="A71" s="23">
        <v>66</v>
      </c>
      <c r="B71" s="34" t="str">
        <f>'VERI GIRIS SAYFASI'!B71&amp;" "&amp;'VERI GIRIS SAYFASI'!C71</f>
        <v xml:space="preserve"> </v>
      </c>
      <c r="C71" s="24" t="str">
        <f>IF('VERI GIRIS SAYFASI'!E71="","",'VERI GIRIS SAYFASI'!E71)</f>
        <v/>
      </c>
      <c r="D71" s="25" t="str">
        <f t="shared" si="22"/>
        <v/>
      </c>
      <c r="E71" s="25" t="str">
        <f t="shared" si="23"/>
        <v/>
      </c>
      <c r="F71" s="24" t="str">
        <f>IF('VERI GIRIS SAYFASI'!G71="","",'VERI GIRIS SAYFASI'!G71)</f>
        <v/>
      </c>
      <c r="G71" s="25" t="str">
        <f t="shared" ref="G71:G103" si="25">IF(AA71="TD","",IF(1=_xlfn.RANK.EQ(F71,$F$6:$F$103,-1),_xlfn.RANK.EQ(F71,$F$6:$F$103,-1),_xlfn.RANK.EQ(F71,$F$6:$F$103,-1)+1))</f>
        <v/>
      </c>
      <c r="H71" s="25" t="str">
        <f t="shared" ref="H71:H103" si="26">IF(AA71="OK",((2+$AB$6)-G71),"")</f>
        <v/>
      </c>
      <c r="I71" s="24" t="str">
        <f>IF('VERI GIRIS SAYFASI'!I71="","",'VERI GIRIS SAYFASI'!I71)</f>
        <v/>
      </c>
      <c r="J71" s="25" t="str">
        <f t="shared" ref="J71:J103" si="27">IF(AA71="TD","",IF(1=_xlfn.RANK.EQ(I71,$I$6:$I$103,-1),_xlfn.RANK.EQ(I71,$I$6:$I$103,-1),_xlfn.RANK.EQ(I71,$I$6:$I$103,-1)+1))</f>
        <v/>
      </c>
      <c r="K71" s="25" t="str">
        <f t="shared" ref="K71:K103" si="28">IF(AA71="OK",((2+$AB$6)-J71),"")</f>
        <v/>
      </c>
      <c r="L71" s="25" t="str">
        <f>IF('VERI GIRIS SAYFASI'!K71="","",'VERI GIRIS SAYFASI'!K71)</f>
        <v/>
      </c>
      <c r="M71" s="25" t="str">
        <f t="shared" ref="M71:M103" si="29">IF(AA71="TD","",IF(1=_xlfn.RANK.EQ(L71,$L$6:$L$103),_xlfn.RANK.EQ(L71,$L$6:$L$103),_xlfn.RANK.EQ(L71,$L$6:$L$103)+1))</f>
        <v/>
      </c>
      <c r="N71" s="25" t="str">
        <f t="shared" ref="N71:N103" si="30">IF(AA71="OK",((2+$AB$6)-M71),"")</f>
        <v/>
      </c>
      <c r="O71" s="25" t="str">
        <f>IF('VERI GIRIS SAYFASI'!M71="","",'VERI GIRIS SAYFASI'!M71)</f>
        <v/>
      </c>
      <c r="P71" s="25" t="str">
        <f t="shared" ref="P71:P103" si="31">IF(AA71="TD","",IF(1=_xlfn.RANK.EQ(O71,$O$6:$O$103),_xlfn.RANK.EQ(O71,$O$6:$O$103),_xlfn.RANK.EQ(O71,$O$6:$O$103)+1))</f>
        <v/>
      </c>
      <c r="Q71" s="25" t="str">
        <f t="shared" ref="Q71:Q103" si="32">IF(AA71="OK",((2+$AB$6)-P71),"")</f>
        <v/>
      </c>
      <c r="R71" s="25" t="str">
        <f>IF('VERI GIRIS SAYFASI'!O71="","",'VERI GIRIS SAYFASI'!O71)</f>
        <v/>
      </c>
      <c r="S71" s="25" t="str">
        <f t="shared" ref="S71:S103" si="33">IF(AA71="TD","",IF(1=_xlfn.RANK.EQ(R71,$R$6:$R$103),_xlfn.RANK.EQ(R71,$R$6:$R$103),_xlfn.RANK.EQ(R71,$R$6:$R$103)+1))</f>
        <v/>
      </c>
      <c r="T71" s="25" t="str">
        <f t="shared" ref="T71:T103" si="34">IF(AA71="OK",((2+$AB$6)-S71),"")</f>
        <v/>
      </c>
      <c r="U71" s="25" t="str">
        <f>IF('VERI GIRIS SAYFASI'!Q71="","",'VERI GIRIS SAYFASI'!Q71)</f>
        <v/>
      </c>
      <c r="V71" s="25" t="str">
        <f t="shared" ref="V71:V103" si="35">IF(AA71="TD","",IF(1=_xlfn.RANK.EQ(U71,$U$6:$U$103),_xlfn.RANK.EQ(U71,$U$6:$U$103),_xlfn.RANK.EQ(U71,$U$6:$U$103)+1))</f>
        <v/>
      </c>
      <c r="W71" s="25" t="str">
        <f t="shared" ref="W71:W103" si="36">IF(AA71="OK",((2+$AB$6)-V71),"")</f>
        <v/>
      </c>
      <c r="X71" s="25" t="str">
        <f>IF('VERI GIRIS SAYFASI'!S71="","",'VERI GIRIS SAYFASI'!S71)</f>
        <v/>
      </c>
      <c r="Y71" s="25" t="str">
        <f t="shared" ref="Y71:Y103" si="37">IF(AA71="TD","",IF(1=_xlfn.RANK.EQ(X71,$X$6:$X$103),_xlfn.RANK.EQ(X71,$X$6:$X$103),_xlfn.RANK.EQ(X71,$X$6:$X$103)+1))</f>
        <v/>
      </c>
      <c r="Z71" s="25" t="str">
        <f t="shared" ref="Z71:Z103" si="38">IF(AA71="OK",((2+$AB$6)-Y71),"")</f>
        <v/>
      </c>
      <c r="AA71" s="70" t="str">
        <f>IF('VERI GIRIS SAYFASI'!U71="GEÇERSİZ","TD",IF(C71="","TD",IF(F71="","TD",IF(I71="","TD",IF(L71="","TD",IF(O71="","TD",IF(R71="","TD",IF(U71="","TD",IF(X71="","TD","OK")))))))))</f>
        <v>TD</v>
      </c>
      <c r="AB71" s="100"/>
      <c r="AC71" s="25" t="str">
        <f t="shared" si="24"/>
        <v/>
      </c>
      <c r="AD71" s="25" t="str">
        <f t="shared" ref="AD71:AD103" si="39">IF(AA71="TD","",IF(1=_xlfn.RANK.EQ(AC71,$AC$6:$AC$103),_xlfn.RANK.EQ(AC71,$AC$6:$AC$103),_xlfn.RANK.EQ(AC71,$AC$6:$AC$103)))</f>
        <v/>
      </c>
    </row>
    <row r="72" spans="1:30" ht="23.1" customHeight="1" x14ac:dyDescent="0.25">
      <c r="A72" s="23">
        <v>67</v>
      </c>
      <c r="B72" s="34" t="str">
        <f>'VERI GIRIS SAYFASI'!B72&amp;" "&amp;'VERI GIRIS SAYFASI'!C72</f>
        <v xml:space="preserve"> </v>
      </c>
      <c r="C72" s="24" t="str">
        <f>IF('VERI GIRIS SAYFASI'!E72="","",'VERI GIRIS SAYFASI'!E72)</f>
        <v/>
      </c>
      <c r="D72" s="25" t="str">
        <f t="shared" si="22"/>
        <v/>
      </c>
      <c r="E72" s="25" t="str">
        <f t="shared" si="23"/>
        <v/>
      </c>
      <c r="F72" s="24" t="str">
        <f>IF('VERI GIRIS SAYFASI'!G72="","",'VERI GIRIS SAYFASI'!G72)</f>
        <v/>
      </c>
      <c r="G72" s="25" t="str">
        <f t="shared" si="25"/>
        <v/>
      </c>
      <c r="H72" s="25" t="str">
        <f t="shared" si="26"/>
        <v/>
      </c>
      <c r="I72" s="24" t="str">
        <f>IF('VERI GIRIS SAYFASI'!I72="","",'VERI GIRIS SAYFASI'!I72)</f>
        <v/>
      </c>
      <c r="J72" s="25" t="str">
        <f t="shared" si="27"/>
        <v/>
      </c>
      <c r="K72" s="25" t="str">
        <f t="shared" si="28"/>
        <v/>
      </c>
      <c r="L72" s="25" t="str">
        <f>IF('VERI GIRIS SAYFASI'!K72="","",'VERI GIRIS SAYFASI'!K72)</f>
        <v/>
      </c>
      <c r="M72" s="25" t="str">
        <f t="shared" si="29"/>
        <v/>
      </c>
      <c r="N72" s="25" t="str">
        <f t="shared" si="30"/>
        <v/>
      </c>
      <c r="O72" s="25" t="str">
        <f>IF('VERI GIRIS SAYFASI'!M72="","",'VERI GIRIS SAYFASI'!M72)</f>
        <v/>
      </c>
      <c r="P72" s="25" t="str">
        <f t="shared" si="31"/>
        <v/>
      </c>
      <c r="Q72" s="25" t="str">
        <f t="shared" si="32"/>
        <v/>
      </c>
      <c r="R72" s="25" t="str">
        <f>IF('VERI GIRIS SAYFASI'!O72="","",'VERI GIRIS SAYFASI'!O72)</f>
        <v/>
      </c>
      <c r="S72" s="25" t="str">
        <f t="shared" si="33"/>
        <v/>
      </c>
      <c r="T72" s="25" t="str">
        <f t="shared" si="34"/>
        <v/>
      </c>
      <c r="U72" s="25" t="str">
        <f>IF('VERI GIRIS SAYFASI'!Q72="","",'VERI GIRIS SAYFASI'!Q72)</f>
        <v/>
      </c>
      <c r="V72" s="25" t="str">
        <f t="shared" si="35"/>
        <v/>
      </c>
      <c r="W72" s="25" t="str">
        <f t="shared" si="36"/>
        <v/>
      </c>
      <c r="X72" s="25" t="str">
        <f>IF('VERI GIRIS SAYFASI'!S72="","",'VERI GIRIS SAYFASI'!S72)</f>
        <v/>
      </c>
      <c r="Y72" s="25" t="str">
        <f t="shared" si="37"/>
        <v/>
      </c>
      <c r="Z72" s="25" t="str">
        <f t="shared" si="38"/>
        <v/>
      </c>
      <c r="AA72" s="70" t="str">
        <f>IF('VERI GIRIS SAYFASI'!U72="GEÇERSİZ","TD",IF(C72="","TD",IF(F72="","TD",IF(I72="","TD",IF(L72="","TD",IF(O72="","TD",IF(R72="","TD",IF(U72="","TD",IF(X72="","TD","OK")))))))))</f>
        <v>TD</v>
      </c>
      <c r="AB72" s="100"/>
      <c r="AC72" s="25" t="str">
        <f t="shared" si="24"/>
        <v/>
      </c>
      <c r="AD72" s="25" t="str">
        <f t="shared" si="39"/>
        <v/>
      </c>
    </row>
    <row r="73" spans="1:30" ht="23.1" customHeight="1" x14ac:dyDescent="0.25">
      <c r="A73" s="23">
        <v>68</v>
      </c>
      <c r="B73" s="34" t="str">
        <f>'VERI GIRIS SAYFASI'!B73&amp;" "&amp;'VERI GIRIS SAYFASI'!C73</f>
        <v xml:space="preserve"> </v>
      </c>
      <c r="C73" s="24" t="str">
        <f>IF('VERI GIRIS SAYFASI'!E73="","",'VERI GIRIS SAYFASI'!E73)</f>
        <v/>
      </c>
      <c r="D73" s="25" t="str">
        <f t="shared" si="22"/>
        <v/>
      </c>
      <c r="E73" s="25" t="str">
        <f t="shared" si="23"/>
        <v/>
      </c>
      <c r="F73" s="24" t="str">
        <f>IF('VERI GIRIS SAYFASI'!G73="","",'VERI GIRIS SAYFASI'!G73)</f>
        <v/>
      </c>
      <c r="G73" s="25" t="str">
        <f t="shared" si="25"/>
        <v/>
      </c>
      <c r="H73" s="25" t="str">
        <f t="shared" si="26"/>
        <v/>
      </c>
      <c r="I73" s="24" t="str">
        <f>IF('VERI GIRIS SAYFASI'!I73="","",'VERI GIRIS SAYFASI'!I73)</f>
        <v/>
      </c>
      <c r="J73" s="25" t="str">
        <f t="shared" si="27"/>
        <v/>
      </c>
      <c r="K73" s="25" t="str">
        <f t="shared" si="28"/>
        <v/>
      </c>
      <c r="L73" s="25" t="str">
        <f>IF('VERI GIRIS SAYFASI'!K73="","",'VERI GIRIS SAYFASI'!K73)</f>
        <v/>
      </c>
      <c r="M73" s="25" t="str">
        <f t="shared" si="29"/>
        <v/>
      </c>
      <c r="N73" s="25" t="str">
        <f t="shared" si="30"/>
        <v/>
      </c>
      <c r="O73" s="25" t="str">
        <f>IF('VERI GIRIS SAYFASI'!M73="","",'VERI GIRIS SAYFASI'!M73)</f>
        <v/>
      </c>
      <c r="P73" s="25" t="str">
        <f t="shared" si="31"/>
        <v/>
      </c>
      <c r="Q73" s="25" t="str">
        <f t="shared" si="32"/>
        <v/>
      </c>
      <c r="R73" s="25" t="str">
        <f>IF('VERI GIRIS SAYFASI'!O73="","",'VERI GIRIS SAYFASI'!O73)</f>
        <v/>
      </c>
      <c r="S73" s="25" t="str">
        <f t="shared" si="33"/>
        <v/>
      </c>
      <c r="T73" s="25" t="str">
        <f t="shared" si="34"/>
        <v/>
      </c>
      <c r="U73" s="25" t="str">
        <f>IF('VERI GIRIS SAYFASI'!Q73="","",'VERI GIRIS SAYFASI'!Q73)</f>
        <v/>
      </c>
      <c r="V73" s="25" t="str">
        <f t="shared" si="35"/>
        <v/>
      </c>
      <c r="W73" s="25" t="str">
        <f t="shared" si="36"/>
        <v/>
      </c>
      <c r="X73" s="25" t="str">
        <f>IF('VERI GIRIS SAYFASI'!S73="","",'VERI GIRIS SAYFASI'!S73)</f>
        <v/>
      </c>
      <c r="Y73" s="25" t="str">
        <f t="shared" si="37"/>
        <v/>
      </c>
      <c r="Z73" s="25" t="str">
        <f t="shared" si="38"/>
        <v/>
      </c>
      <c r="AA73" s="70" t="str">
        <f>IF('VERI GIRIS SAYFASI'!U73="GEÇERSİZ","TD",IF(C73="","TD",IF(F73="","TD",IF(I73="","TD",IF(L73="","TD",IF(O73="","TD",IF(R73="","TD",IF(U73="","TD",IF(X73="","TD","OK")))))))))</f>
        <v>TD</v>
      </c>
      <c r="AB73" s="100"/>
      <c r="AC73" s="25" t="str">
        <f t="shared" si="24"/>
        <v/>
      </c>
      <c r="AD73" s="25" t="str">
        <f t="shared" si="39"/>
        <v/>
      </c>
    </row>
    <row r="74" spans="1:30" ht="23.1" customHeight="1" x14ac:dyDescent="0.25">
      <c r="A74" s="23">
        <v>69</v>
      </c>
      <c r="B74" s="34" t="str">
        <f>'VERI GIRIS SAYFASI'!B74&amp;" "&amp;'VERI GIRIS SAYFASI'!C74</f>
        <v xml:space="preserve"> </v>
      </c>
      <c r="C74" s="24" t="str">
        <f>IF('VERI GIRIS SAYFASI'!E74="","",'VERI GIRIS SAYFASI'!E74)</f>
        <v/>
      </c>
      <c r="D74" s="25" t="str">
        <f t="shared" si="22"/>
        <v/>
      </c>
      <c r="E74" s="25" t="str">
        <f t="shared" si="23"/>
        <v/>
      </c>
      <c r="F74" s="24" t="str">
        <f>IF('VERI GIRIS SAYFASI'!G74="","",'VERI GIRIS SAYFASI'!G74)</f>
        <v/>
      </c>
      <c r="G74" s="25" t="str">
        <f t="shared" si="25"/>
        <v/>
      </c>
      <c r="H74" s="25" t="str">
        <f t="shared" si="26"/>
        <v/>
      </c>
      <c r="I74" s="24" t="str">
        <f>IF('VERI GIRIS SAYFASI'!I74="","",'VERI GIRIS SAYFASI'!I74)</f>
        <v/>
      </c>
      <c r="J74" s="25" t="str">
        <f t="shared" si="27"/>
        <v/>
      </c>
      <c r="K74" s="25" t="str">
        <f t="shared" si="28"/>
        <v/>
      </c>
      <c r="L74" s="25" t="str">
        <f>IF('VERI GIRIS SAYFASI'!K74="","",'VERI GIRIS SAYFASI'!K74)</f>
        <v/>
      </c>
      <c r="M74" s="25" t="str">
        <f t="shared" si="29"/>
        <v/>
      </c>
      <c r="N74" s="25" t="str">
        <f t="shared" si="30"/>
        <v/>
      </c>
      <c r="O74" s="25" t="str">
        <f>IF('VERI GIRIS SAYFASI'!M74="","",'VERI GIRIS SAYFASI'!M74)</f>
        <v/>
      </c>
      <c r="P74" s="25" t="str">
        <f t="shared" si="31"/>
        <v/>
      </c>
      <c r="Q74" s="25" t="str">
        <f t="shared" si="32"/>
        <v/>
      </c>
      <c r="R74" s="25" t="str">
        <f>IF('VERI GIRIS SAYFASI'!O74="","",'VERI GIRIS SAYFASI'!O74)</f>
        <v/>
      </c>
      <c r="S74" s="25" t="str">
        <f t="shared" si="33"/>
        <v/>
      </c>
      <c r="T74" s="25" t="str">
        <f t="shared" si="34"/>
        <v/>
      </c>
      <c r="U74" s="25" t="str">
        <f>IF('VERI GIRIS SAYFASI'!Q74="","",'VERI GIRIS SAYFASI'!Q74)</f>
        <v/>
      </c>
      <c r="V74" s="25" t="str">
        <f t="shared" si="35"/>
        <v/>
      </c>
      <c r="W74" s="25" t="str">
        <f t="shared" si="36"/>
        <v/>
      </c>
      <c r="X74" s="25" t="str">
        <f>IF('VERI GIRIS SAYFASI'!S74="","",'VERI GIRIS SAYFASI'!S74)</f>
        <v/>
      </c>
      <c r="Y74" s="25" t="str">
        <f t="shared" si="37"/>
        <v/>
      </c>
      <c r="Z74" s="25" t="str">
        <f t="shared" si="38"/>
        <v/>
      </c>
      <c r="AA74" s="70" t="str">
        <f>IF('VERI GIRIS SAYFASI'!U74="GEÇERSİZ","TD",IF(C74="","TD",IF(F74="","TD",IF(I74="","TD",IF(L74="","TD",IF(O74="","TD",IF(R74="","TD",IF(U74="","TD",IF(X74="","TD","OK")))))))))</f>
        <v>TD</v>
      </c>
      <c r="AB74" s="100"/>
      <c r="AC74" s="25" t="str">
        <f t="shared" si="24"/>
        <v/>
      </c>
      <c r="AD74" s="25" t="str">
        <f t="shared" si="39"/>
        <v/>
      </c>
    </row>
    <row r="75" spans="1:30" ht="23.1" customHeight="1" x14ac:dyDescent="0.25">
      <c r="A75" s="23">
        <v>70</v>
      </c>
      <c r="B75" s="34" t="str">
        <f>'VERI GIRIS SAYFASI'!B75&amp;" "&amp;'VERI GIRIS SAYFASI'!C75</f>
        <v xml:space="preserve"> </v>
      </c>
      <c r="C75" s="24" t="str">
        <f>IF('VERI GIRIS SAYFASI'!E75="","",'VERI GIRIS SAYFASI'!E75)</f>
        <v/>
      </c>
      <c r="D75" s="25" t="str">
        <f t="shared" si="22"/>
        <v/>
      </c>
      <c r="E75" s="25" t="str">
        <f t="shared" si="23"/>
        <v/>
      </c>
      <c r="F75" s="24" t="str">
        <f>IF('VERI GIRIS SAYFASI'!G75="","",'VERI GIRIS SAYFASI'!G75)</f>
        <v/>
      </c>
      <c r="G75" s="25" t="str">
        <f t="shared" si="25"/>
        <v/>
      </c>
      <c r="H75" s="25" t="str">
        <f t="shared" si="26"/>
        <v/>
      </c>
      <c r="I75" s="24" t="str">
        <f>IF('VERI GIRIS SAYFASI'!I75="","",'VERI GIRIS SAYFASI'!I75)</f>
        <v/>
      </c>
      <c r="J75" s="25" t="str">
        <f t="shared" si="27"/>
        <v/>
      </c>
      <c r="K75" s="25" t="str">
        <f t="shared" si="28"/>
        <v/>
      </c>
      <c r="L75" s="25" t="str">
        <f>IF('VERI GIRIS SAYFASI'!K75="","",'VERI GIRIS SAYFASI'!K75)</f>
        <v/>
      </c>
      <c r="M75" s="25" t="str">
        <f t="shared" si="29"/>
        <v/>
      </c>
      <c r="N75" s="25" t="str">
        <f t="shared" si="30"/>
        <v/>
      </c>
      <c r="O75" s="25" t="str">
        <f>IF('VERI GIRIS SAYFASI'!M75="","",'VERI GIRIS SAYFASI'!M75)</f>
        <v/>
      </c>
      <c r="P75" s="25" t="str">
        <f t="shared" si="31"/>
        <v/>
      </c>
      <c r="Q75" s="25" t="str">
        <f t="shared" si="32"/>
        <v/>
      </c>
      <c r="R75" s="25" t="str">
        <f>IF('VERI GIRIS SAYFASI'!O75="","",'VERI GIRIS SAYFASI'!O75)</f>
        <v/>
      </c>
      <c r="S75" s="25" t="str">
        <f t="shared" si="33"/>
        <v/>
      </c>
      <c r="T75" s="25" t="str">
        <f t="shared" si="34"/>
        <v/>
      </c>
      <c r="U75" s="25" t="str">
        <f>IF('VERI GIRIS SAYFASI'!Q75="","",'VERI GIRIS SAYFASI'!Q75)</f>
        <v/>
      </c>
      <c r="V75" s="25" t="str">
        <f t="shared" si="35"/>
        <v/>
      </c>
      <c r="W75" s="25" t="str">
        <f t="shared" si="36"/>
        <v/>
      </c>
      <c r="X75" s="25" t="str">
        <f>IF('VERI GIRIS SAYFASI'!S75="","",'VERI GIRIS SAYFASI'!S75)</f>
        <v/>
      </c>
      <c r="Y75" s="25" t="str">
        <f t="shared" si="37"/>
        <v/>
      </c>
      <c r="Z75" s="25" t="str">
        <f t="shared" si="38"/>
        <v/>
      </c>
      <c r="AA75" s="70" t="str">
        <f>IF('VERI GIRIS SAYFASI'!U75="GEÇERSİZ","TD",IF(C75="","TD",IF(F75="","TD",IF(I75="","TD",IF(L75="","TD",IF(O75="","TD",IF(R75="","TD",IF(U75="","TD",IF(X75="","TD","OK")))))))))</f>
        <v>TD</v>
      </c>
      <c r="AB75" s="100"/>
      <c r="AC75" s="25" t="str">
        <f t="shared" si="24"/>
        <v/>
      </c>
      <c r="AD75" s="25" t="str">
        <f t="shared" si="39"/>
        <v/>
      </c>
    </row>
    <row r="76" spans="1:30" ht="23.1" customHeight="1" x14ac:dyDescent="0.25">
      <c r="A76" s="23">
        <v>71</v>
      </c>
      <c r="B76" s="34" t="str">
        <f>'VERI GIRIS SAYFASI'!B76&amp;" "&amp;'VERI GIRIS SAYFASI'!C76</f>
        <v xml:space="preserve"> </v>
      </c>
      <c r="C76" s="24" t="str">
        <f>IF('VERI GIRIS SAYFASI'!E76="","",'VERI GIRIS SAYFASI'!E76)</f>
        <v/>
      </c>
      <c r="D76" s="25" t="str">
        <f t="shared" si="22"/>
        <v/>
      </c>
      <c r="E76" s="25" t="str">
        <f t="shared" si="23"/>
        <v/>
      </c>
      <c r="F76" s="24" t="str">
        <f>IF('VERI GIRIS SAYFASI'!G76="","",'VERI GIRIS SAYFASI'!G76)</f>
        <v/>
      </c>
      <c r="G76" s="25" t="str">
        <f t="shared" si="25"/>
        <v/>
      </c>
      <c r="H76" s="25" t="str">
        <f t="shared" si="26"/>
        <v/>
      </c>
      <c r="I76" s="24" t="str">
        <f>IF('VERI GIRIS SAYFASI'!I76="","",'VERI GIRIS SAYFASI'!I76)</f>
        <v/>
      </c>
      <c r="J76" s="25" t="str">
        <f t="shared" si="27"/>
        <v/>
      </c>
      <c r="K76" s="25" t="str">
        <f t="shared" si="28"/>
        <v/>
      </c>
      <c r="L76" s="25" t="str">
        <f>IF('VERI GIRIS SAYFASI'!K76="","",'VERI GIRIS SAYFASI'!K76)</f>
        <v/>
      </c>
      <c r="M76" s="25" t="str">
        <f t="shared" si="29"/>
        <v/>
      </c>
      <c r="N76" s="25" t="str">
        <f t="shared" si="30"/>
        <v/>
      </c>
      <c r="O76" s="25" t="str">
        <f>IF('VERI GIRIS SAYFASI'!M76="","",'VERI GIRIS SAYFASI'!M76)</f>
        <v/>
      </c>
      <c r="P76" s="25" t="str">
        <f t="shared" si="31"/>
        <v/>
      </c>
      <c r="Q76" s="25" t="str">
        <f t="shared" si="32"/>
        <v/>
      </c>
      <c r="R76" s="25" t="str">
        <f>IF('VERI GIRIS SAYFASI'!O76="","",'VERI GIRIS SAYFASI'!O76)</f>
        <v/>
      </c>
      <c r="S76" s="25" t="str">
        <f t="shared" si="33"/>
        <v/>
      </c>
      <c r="T76" s="25" t="str">
        <f t="shared" si="34"/>
        <v/>
      </c>
      <c r="U76" s="25" t="str">
        <f>IF('VERI GIRIS SAYFASI'!Q76="","",'VERI GIRIS SAYFASI'!Q76)</f>
        <v/>
      </c>
      <c r="V76" s="25" t="str">
        <f t="shared" si="35"/>
        <v/>
      </c>
      <c r="W76" s="25" t="str">
        <f t="shared" si="36"/>
        <v/>
      </c>
      <c r="X76" s="25" t="str">
        <f>IF('VERI GIRIS SAYFASI'!S76="","",'VERI GIRIS SAYFASI'!S76)</f>
        <v/>
      </c>
      <c r="Y76" s="25" t="str">
        <f t="shared" si="37"/>
        <v/>
      </c>
      <c r="Z76" s="25" t="str">
        <f t="shared" si="38"/>
        <v/>
      </c>
      <c r="AA76" s="70" t="str">
        <f>IF('VERI GIRIS SAYFASI'!U76="GEÇERSİZ","TD",IF(C76="","TD",IF(F76="","TD",IF(I76="","TD",IF(L76="","TD",IF(O76="","TD",IF(R76="","TD",IF(U76="","TD",IF(X76="","TD","OK")))))))))</f>
        <v>TD</v>
      </c>
      <c r="AB76" s="100"/>
      <c r="AC76" s="25" t="str">
        <f t="shared" si="24"/>
        <v/>
      </c>
      <c r="AD76" s="25" t="str">
        <f t="shared" si="39"/>
        <v/>
      </c>
    </row>
    <row r="77" spans="1:30" ht="23.1" customHeight="1" x14ac:dyDescent="0.25">
      <c r="A77" s="23">
        <v>72</v>
      </c>
      <c r="B77" s="34" t="str">
        <f>'VERI GIRIS SAYFASI'!B77&amp;" "&amp;'VERI GIRIS SAYFASI'!C77</f>
        <v xml:space="preserve"> </v>
      </c>
      <c r="C77" s="24" t="str">
        <f>IF('VERI GIRIS SAYFASI'!E77="","",'VERI GIRIS SAYFASI'!E77)</f>
        <v/>
      </c>
      <c r="D77" s="25" t="str">
        <f t="shared" si="22"/>
        <v/>
      </c>
      <c r="E77" s="25" t="str">
        <f t="shared" si="23"/>
        <v/>
      </c>
      <c r="F77" s="24" t="str">
        <f>IF('VERI GIRIS SAYFASI'!G77="","",'VERI GIRIS SAYFASI'!G77)</f>
        <v/>
      </c>
      <c r="G77" s="25" t="str">
        <f t="shared" si="25"/>
        <v/>
      </c>
      <c r="H77" s="25" t="str">
        <f t="shared" si="26"/>
        <v/>
      </c>
      <c r="I77" s="24" t="str">
        <f>IF('VERI GIRIS SAYFASI'!I77="","",'VERI GIRIS SAYFASI'!I77)</f>
        <v/>
      </c>
      <c r="J77" s="25" t="str">
        <f t="shared" si="27"/>
        <v/>
      </c>
      <c r="K77" s="25" t="str">
        <f t="shared" si="28"/>
        <v/>
      </c>
      <c r="L77" s="25" t="str">
        <f>IF('VERI GIRIS SAYFASI'!K77="","",'VERI GIRIS SAYFASI'!K77)</f>
        <v/>
      </c>
      <c r="M77" s="25" t="str">
        <f t="shared" si="29"/>
        <v/>
      </c>
      <c r="N77" s="25" t="str">
        <f t="shared" si="30"/>
        <v/>
      </c>
      <c r="O77" s="25" t="str">
        <f>IF('VERI GIRIS SAYFASI'!M77="","",'VERI GIRIS SAYFASI'!M77)</f>
        <v/>
      </c>
      <c r="P77" s="25" t="str">
        <f t="shared" si="31"/>
        <v/>
      </c>
      <c r="Q77" s="25" t="str">
        <f t="shared" si="32"/>
        <v/>
      </c>
      <c r="R77" s="25" t="str">
        <f>IF('VERI GIRIS SAYFASI'!O77="","",'VERI GIRIS SAYFASI'!O77)</f>
        <v/>
      </c>
      <c r="S77" s="25" t="str">
        <f t="shared" si="33"/>
        <v/>
      </c>
      <c r="T77" s="25" t="str">
        <f t="shared" si="34"/>
        <v/>
      </c>
      <c r="U77" s="25" t="str">
        <f>IF('VERI GIRIS SAYFASI'!Q77="","",'VERI GIRIS SAYFASI'!Q77)</f>
        <v/>
      </c>
      <c r="V77" s="25" t="str">
        <f t="shared" si="35"/>
        <v/>
      </c>
      <c r="W77" s="25" t="str">
        <f t="shared" si="36"/>
        <v/>
      </c>
      <c r="X77" s="25" t="str">
        <f>IF('VERI GIRIS SAYFASI'!S77="","",'VERI GIRIS SAYFASI'!S77)</f>
        <v/>
      </c>
      <c r="Y77" s="25" t="str">
        <f t="shared" si="37"/>
        <v/>
      </c>
      <c r="Z77" s="25" t="str">
        <f t="shared" si="38"/>
        <v/>
      </c>
      <c r="AA77" s="70" t="str">
        <f>IF('VERI GIRIS SAYFASI'!U77="GEÇERSİZ","TD",IF(C77="","TD",IF(F77="","TD",IF(I77="","TD",IF(L77="","TD",IF(O77="","TD",IF(R77="","TD",IF(U77="","TD",IF(X77="","TD","OK")))))))))</f>
        <v>TD</v>
      </c>
      <c r="AB77" s="100"/>
      <c r="AC77" s="25" t="str">
        <f t="shared" si="24"/>
        <v/>
      </c>
      <c r="AD77" s="25" t="str">
        <f t="shared" si="39"/>
        <v/>
      </c>
    </row>
    <row r="78" spans="1:30" ht="23.1" customHeight="1" x14ac:dyDescent="0.25">
      <c r="A78" s="23">
        <v>73</v>
      </c>
      <c r="B78" s="34" t="str">
        <f>'VERI GIRIS SAYFASI'!B78&amp;" "&amp;'VERI GIRIS SAYFASI'!C78</f>
        <v xml:space="preserve"> </v>
      </c>
      <c r="C78" s="24" t="str">
        <f>IF('VERI GIRIS SAYFASI'!E78="","",'VERI GIRIS SAYFASI'!E78)</f>
        <v/>
      </c>
      <c r="D78" s="25" t="str">
        <f t="shared" si="22"/>
        <v/>
      </c>
      <c r="E78" s="25" t="str">
        <f t="shared" si="23"/>
        <v/>
      </c>
      <c r="F78" s="24" t="str">
        <f>IF('VERI GIRIS SAYFASI'!G78="","",'VERI GIRIS SAYFASI'!G78)</f>
        <v/>
      </c>
      <c r="G78" s="25" t="str">
        <f t="shared" si="25"/>
        <v/>
      </c>
      <c r="H78" s="25" t="str">
        <f t="shared" si="26"/>
        <v/>
      </c>
      <c r="I78" s="24" t="str">
        <f>IF('VERI GIRIS SAYFASI'!I78="","",'VERI GIRIS SAYFASI'!I78)</f>
        <v/>
      </c>
      <c r="J78" s="25" t="str">
        <f t="shared" si="27"/>
        <v/>
      </c>
      <c r="K78" s="25" t="str">
        <f t="shared" si="28"/>
        <v/>
      </c>
      <c r="L78" s="25" t="str">
        <f>IF('VERI GIRIS SAYFASI'!K78="","",'VERI GIRIS SAYFASI'!K78)</f>
        <v/>
      </c>
      <c r="M78" s="25" t="str">
        <f t="shared" si="29"/>
        <v/>
      </c>
      <c r="N78" s="25" t="str">
        <f t="shared" si="30"/>
        <v/>
      </c>
      <c r="O78" s="25" t="str">
        <f>IF('VERI GIRIS SAYFASI'!M78="","",'VERI GIRIS SAYFASI'!M78)</f>
        <v/>
      </c>
      <c r="P78" s="25" t="str">
        <f t="shared" si="31"/>
        <v/>
      </c>
      <c r="Q78" s="25" t="str">
        <f t="shared" si="32"/>
        <v/>
      </c>
      <c r="R78" s="25" t="str">
        <f>IF('VERI GIRIS SAYFASI'!O78="","",'VERI GIRIS SAYFASI'!O78)</f>
        <v/>
      </c>
      <c r="S78" s="25" t="str">
        <f t="shared" si="33"/>
        <v/>
      </c>
      <c r="T78" s="25" t="str">
        <f t="shared" si="34"/>
        <v/>
      </c>
      <c r="U78" s="25" t="str">
        <f>IF('VERI GIRIS SAYFASI'!Q78="","",'VERI GIRIS SAYFASI'!Q78)</f>
        <v/>
      </c>
      <c r="V78" s="25" t="str">
        <f t="shared" si="35"/>
        <v/>
      </c>
      <c r="W78" s="25" t="str">
        <f t="shared" si="36"/>
        <v/>
      </c>
      <c r="X78" s="25" t="str">
        <f>IF('VERI GIRIS SAYFASI'!S78="","",'VERI GIRIS SAYFASI'!S78)</f>
        <v/>
      </c>
      <c r="Y78" s="25" t="str">
        <f t="shared" si="37"/>
        <v/>
      </c>
      <c r="Z78" s="25" t="str">
        <f t="shared" si="38"/>
        <v/>
      </c>
      <c r="AA78" s="70" t="str">
        <f>IF('VERI GIRIS SAYFASI'!U78="GEÇERSİZ","TD",IF(C78="","TD",IF(F78="","TD",IF(I78="","TD",IF(L78="","TD",IF(O78="","TD",IF(R78="","TD",IF(U78="","TD",IF(X78="","TD","OK")))))))))</f>
        <v>TD</v>
      </c>
      <c r="AB78" s="100"/>
      <c r="AC78" s="25" t="str">
        <f t="shared" si="24"/>
        <v/>
      </c>
      <c r="AD78" s="25" t="str">
        <f t="shared" si="39"/>
        <v/>
      </c>
    </row>
    <row r="79" spans="1:30" ht="23.1" customHeight="1" x14ac:dyDescent="0.25">
      <c r="A79" s="23">
        <v>74</v>
      </c>
      <c r="B79" s="34" t="str">
        <f>'VERI GIRIS SAYFASI'!B79&amp;" "&amp;'VERI GIRIS SAYFASI'!C79</f>
        <v xml:space="preserve"> </v>
      </c>
      <c r="C79" s="24" t="str">
        <f>IF('VERI GIRIS SAYFASI'!E79="","",'VERI GIRIS SAYFASI'!E79)</f>
        <v/>
      </c>
      <c r="D79" s="25" t="str">
        <f t="shared" si="22"/>
        <v/>
      </c>
      <c r="E79" s="25" t="str">
        <f t="shared" si="23"/>
        <v/>
      </c>
      <c r="F79" s="24" t="str">
        <f>IF('VERI GIRIS SAYFASI'!G79="","",'VERI GIRIS SAYFASI'!G79)</f>
        <v/>
      </c>
      <c r="G79" s="25" t="str">
        <f t="shared" si="25"/>
        <v/>
      </c>
      <c r="H79" s="25" t="str">
        <f t="shared" si="26"/>
        <v/>
      </c>
      <c r="I79" s="24" t="str">
        <f>IF('VERI GIRIS SAYFASI'!I79="","",'VERI GIRIS SAYFASI'!I79)</f>
        <v/>
      </c>
      <c r="J79" s="25" t="str">
        <f t="shared" si="27"/>
        <v/>
      </c>
      <c r="K79" s="25" t="str">
        <f t="shared" si="28"/>
        <v/>
      </c>
      <c r="L79" s="25" t="str">
        <f>IF('VERI GIRIS SAYFASI'!K79="","",'VERI GIRIS SAYFASI'!K79)</f>
        <v/>
      </c>
      <c r="M79" s="25" t="str">
        <f t="shared" si="29"/>
        <v/>
      </c>
      <c r="N79" s="25" t="str">
        <f t="shared" si="30"/>
        <v/>
      </c>
      <c r="O79" s="25" t="str">
        <f>IF('VERI GIRIS SAYFASI'!M79="","",'VERI GIRIS SAYFASI'!M79)</f>
        <v/>
      </c>
      <c r="P79" s="25" t="str">
        <f t="shared" si="31"/>
        <v/>
      </c>
      <c r="Q79" s="25" t="str">
        <f t="shared" si="32"/>
        <v/>
      </c>
      <c r="R79" s="25" t="str">
        <f>IF('VERI GIRIS SAYFASI'!O79="","",'VERI GIRIS SAYFASI'!O79)</f>
        <v/>
      </c>
      <c r="S79" s="25" t="str">
        <f t="shared" si="33"/>
        <v/>
      </c>
      <c r="T79" s="25" t="str">
        <f t="shared" si="34"/>
        <v/>
      </c>
      <c r="U79" s="25" t="str">
        <f>IF('VERI GIRIS SAYFASI'!Q79="","",'VERI GIRIS SAYFASI'!Q79)</f>
        <v/>
      </c>
      <c r="V79" s="25" t="str">
        <f t="shared" si="35"/>
        <v/>
      </c>
      <c r="W79" s="25" t="str">
        <f t="shared" si="36"/>
        <v/>
      </c>
      <c r="X79" s="25" t="str">
        <f>IF('VERI GIRIS SAYFASI'!S79="","",'VERI GIRIS SAYFASI'!S79)</f>
        <v/>
      </c>
      <c r="Y79" s="25" t="str">
        <f t="shared" si="37"/>
        <v/>
      </c>
      <c r="Z79" s="25" t="str">
        <f t="shared" si="38"/>
        <v/>
      </c>
      <c r="AA79" s="70" t="str">
        <f>IF('VERI GIRIS SAYFASI'!U79="GEÇERSİZ","TD",IF(C79="","TD",IF(F79="","TD",IF(I79="","TD",IF(L79="","TD",IF(O79="","TD",IF(R79="","TD",IF(U79="","TD",IF(X79="","TD","OK")))))))))</f>
        <v>TD</v>
      </c>
      <c r="AB79" s="100"/>
      <c r="AC79" s="25" t="str">
        <f t="shared" si="24"/>
        <v/>
      </c>
      <c r="AD79" s="25" t="str">
        <f t="shared" si="39"/>
        <v/>
      </c>
    </row>
    <row r="80" spans="1:30" ht="23.1" customHeight="1" x14ac:dyDescent="0.25">
      <c r="A80" s="23">
        <v>75</v>
      </c>
      <c r="B80" s="34" t="str">
        <f>'VERI GIRIS SAYFASI'!B80&amp;" "&amp;'VERI GIRIS SAYFASI'!C80</f>
        <v xml:space="preserve"> </v>
      </c>
      <c r="C80" s="24" t="str">
        <f>IF('VERI GIRIS SAYFASI'!E80="","",'VERI GIRIS SAYFASI'!E80)</f>
        <v/>
      </c>
      <c r="D80" s="25" t="str">
        <f t="shared" si="22"/>
        <v/>
      </c>
      <c r="E80" s="25" t="str">
        <f t="shared" si="23"/>
        <v/>
      </c>
      <c r="F80" s="24" t="str">
        <f>IF('VERI GIRIS SAYFASI'!G80="","",'VERI GIRIS SAYFASI'!G80)</f>
        <v/>
      </c>
      <c r="G80" s="25" t="str">
        <f t="shared" si="25"/>
        <v/>
      </c>
      <c r="H80" s="25" t="str">
        <f t="shared" si="26"/>
        <v/>
      </c>
      <c r="I80" s="24" t="str">
        <f>IF('VERI GIRIS SAYFASI'!I80="","",'VERI GIRIS SAYFASI'!I80)</f>
        <v/>
      </c>
      <c r="J80" s="25" t="str">
        <f t="shared" si="27"/>
        <v/>
      </c>
      <c r="K80" s="25" t="str">
        <f t="shared" si="28"/>
        <v/>
      </c>
      <c r="L80" s="25" t="str">
        <f>IF('VERI GIRIS SAYFASI'!K80="","",'VERI GIRIS SAYFASI'!K80)</f>
        <v/>
      </c>
      <c r="M80" s="25" t="str">
        <f t="shared" si="29"/>
        <v/>
      </c>
      <c r="N80" s="25" t="str">
        <f t="shared" si="30"/>
        <v/>
      </c>
      <c r="O80" s="25" t="str">
        <f>IF('VERI GIRIS SAYFASI'!M80="","",'VERI GIRIS SAYFASI'!M80)</f>
        <v/>
      </c>
      <c r="P80" s="25" t="str">
        <f t="shared" si="31"/>
        <v/>
      </c>
      <c r="Q80" s="25" t="str">
        <f t="shared" si="32"/>
        <v/>
      </c>
      <c r="R80" s="25" t="str">
        <f>IF('VERI GIRIS SAYFASI'!O80="","",'VERI GIRIS SAYFASI'!O80)</f>
        <v/>
      </c>
      <c r="S80" s="25" t="str">
        <f t="shared" si="33"/>
        <v/>
      </c>
      <c r="T80" s="25" t="str">
        <f t="shared" si="34"/>
        <v/>
      </c>
      <c r="U80" s="25" t="str">
        <f>IF('VERI GIRIS SAYFASI'!Q80="","",'VERI GIRIS SAYFASI'!Q80)</f>
        <v/>
      </c>
      <c r="V80" s="25" t="str">
        <f t="shared" si="35"/>
        <v/>
      </c>
      <c r="W80" s="25" t="str">
        <f t="shared" si="36"/>
        <v/>
      </c>
      <c r="X80" s="25" t="str">
        <f>IF('VERI GIRIS SAYFASI'!S80="","",'VERI GIRIS SAYFASI'!S80)</f>
        <v/>
      </c>
      <c r="Y80" s="25" t="str">
        <f t="shared" si="37"/>
        <v/>
      </c>
      <c r="Z80" s="25" t="str">
        <f t="shared" si="38"/>
        <v/>
      </c>
      <c r="AA80" s="70" t="str">
        <f>IF('VERI GIRIS SAYFASI'!U80="GEÇERSİZ","TD",IF(C80="","TD",IF(F80="","TD",IF(I80="","TD",IF(L80="","TD",IF(O80="","TD",IF(R80="","TD",IF(U80="","TD",IF(X80="","TD","OK")))))))))</f>
        <v>TD</v>
      </c>
      <c r="AB80" s="100"/>
      <c r="AC80" s="25" t="str">
        <f t="shared" si="24"/>
        <v/>
      </c>
      <c r="AD80" s="25" t="str">
        <f t="shared" si="39"/>
        <v/>
      </c>
    </row>
    <row r="81" spans="1:30" ht="23.1" customHeight="1" x14ac:dyDescent="0.25">
      <c r="A81" s="23">
        <v>76</v>
      </c>
      <c r="B81" s="34" t="str">
        <f>'VERI GIRIS SAYFASI'!B81&amp;" "&amp;'VERI GIRIS SAYFASI'!C81</f>
        <v xml:space="preserve"> </v>
      </c>
      <c r="C81" s="24" t="str">
        <f>IF('VERI GIRIS SAYFASI'!E81="","",'VERI GIRIS SAYFASI'!E81)</f>
        <v/>
      </c>
      <c r="D81" s="25" t="str">
        <f t="shared" si="22"/>
        <v/>
      </c>
      <c r="E81" s="25" t="str">
        <f t="shared" si="23"/>
        <v/>
      </c>
      <c r="F81" s="24" t="str">
        <f>IF('VERI GIRIS SAYFASI'!G81="","",'VERI GIRIS SAYFASI'!G81)</f>
        <v/>
      </c>
      <c r="G81" s="25" t="str">
        <f t="shared" si="25"/>
        <v/>
      </c>
      <c r="H81" s="25" t="str">
        <f t="shared" si="26"/>
        <v/>
      </c>
      <c r="I81" s="24" t="str">
        <f>IF('VERI GIRIS SAYFASI'!I81="","",'VERI GIRIS SAYFASI'!I81)</f>
        <v/>
      </c>
      <c r="J81" s="25" t="str">
        <f t="shared" si="27"/>
        <v/>
      </c>
      <c r="K81" s="25" t="str">
        <f t="shared" si="28"/>
        <v/>
      </c>
      <c r="L81" s="25" t="str">
        <f>IF('VERI GIRIS SAYFASI'!K81="","",'VERI GIRIS SAYFASI'!K81)</f>
        <v/>
      </c>
      <c r="M81" s="25" t="str">
        <f t="shared" si="29"/>
        <v/>
      </c>
      <c r="N81" s="25" t="str">
        <f t="shared" si="30"/>
        <v/>
      </c>
      <c r="O81" s="25" t="str">
        <f>IF('VERI GIRIS SAYFASI'!M81="","",'VERI GIRIS SAYFASI'!M81)</f>
        <v/>
      </c>
      <c r="P81" s="25" t="str">
        <f t="shared" si="31"/>
        <v/>
      </c>
      <c r="Q81" s="25" t="str">
        <f t="shared" si="32"/>
        <v/>
      </c>
      <c r="R81" s="25" t="str">
        <f>IF('VERI GIRIS SAYFASI'!O81="","",'VERI GIRIS SAYFASI'!O81)</f>
        <v/>
      </c>
      <c r="S81" s="25" t="str">
        <f t="shared" si="33"/>
        <v/>
      </c>
      <c r="T81" s="25" t="str">
        <f t="shared" si="34"/>
        <v/>
      </c>
      <c r="U81" s="25" t="str">
        <f>IF('VERI GIRIS SAYFASI'!Q81="","",'VERI GIRIS SAYFASI'!Q81)</f>
        <v/>
      </c>
      <c r="V81" s="25" t="str">
        <f t="shared" si="35"/>
        <v/>
      </c>
      <c r="W81" s="25" t="str">
        <f t="shared" si="36"/>
        <v/>
      </c>
      <c r="X81" s="25" t="str">
        <f>IF('VERI GIRIS SAYFASI'!S81="","",'VERI GIRIS SAYFASI'!S81)</f>
        <v/>
      </c>
      <c r="Y81" s="25" t="str">
        <f t="shared" si="37"/>
        <v/>
      </c>
      <c r="Z81" s="25" t="str">
        <f t="shared" si="38"/>
        <v/>
      </c>
      <c r="AA81" s="70" t="str">
        <f>IF('VERI GIRIS SAYFASI'!U81="GEÇERSİZ","TD",IF(C81="","TD",IF(F81="","TD",IF(I81="","TD",IF(L81="","TD",IF(O81="","TD",IF(R81="","TD",IF(U81="","TD",IF(X81="","TD","OK")))))))))</f>
        <v>TD</v>
      </c>
      <c r="AB81" s="100"/>
      <c r="AC81" s="25" t="str">
        <f t="shared" si="24"/>
        <v/>
      </c>
      <c r="AD81" s="25" t="str">
        <f t="shared" si="39"/>
        <v/>
      </c>
    </row>
    <row r="82" spans="1:30" ht="23.1" customHeight="1" x14ac:dyDescent="0.25">
      <c r="A82" s="23">
        <v>77</v>
      </c>
      <c r="B82" s="34" t="str">
        <f>'VERI GIRIS SAYFASI'!B82&amp;" "&amp;'VERI GIRIS SAYFASI'!C82</f>
        <v xml:space="preserve"> </v>
      </c>
      <c r="C82" s="24" t="str">
        <f>IF('VERI GIRIS SAYFASI'!E82="","",'VERI GIRIS SAYFASI'!E82)</f>
        <v/>
      </c>
      <c r="D82" s="25" t="str">
        <f t="shared" si="22"/>
        <v/>
      </c>
      <c r="E82" s="25" t="str">
        <f t="shared" si="23"/>
        <v/>
      </c>
      <c r="F82" s="24" t="str">
        <f>IF('VERI GIRIS SAYFASI'!G82="","",'VERI GIRIS SAYFASI'!G82)</f>
        <v/>
      </c>
      <c r="G82" s="25" t="str">
        <f t="shared" si="25"/>
        <v/>
      </c>
      <c r="H82" s="25" t="str">
        <f t="shared" si="26"/>
        <v/>
      </c>
      <c r="I82" s="24" t="str">
        <f>IF('VERI GIRIS SAYFASI'!I82="","",'VERI GIRIS SAYFASI'!I82)</f>
        <v/>
      </c>
      <c r="J82" s="25" t="str">
        <f t="shared" si="27"/>
        <v/>
      </c>
      <c r="K82" s="25" t="str">
        <f t="shared" si="28"/>
        <v/>
      </c>
      <c r="L82" s="25" t="str">
        <f>IF('VERI GIRIS SAYFASI'!K82="","",'VERI GIRIS SAYFASI'!K82)</f>
        <v/>
      </c>
      <c r="M82" s="25" t="str">
        <f t="shared" si="29"/>
        <v/>
      </c>
      <c r="N82" s="25" t="str">
        <f t="shared" si="30"/>
        <v/>
      </c>
      <c r="O82" s="25" t="str">
        <f>IF('VERI GIRIS SAYFASI'!M82="","",'VERI GIRIS SAYFASI'!M82)</f>
        <v/>
      </c>
      <c r="P82" s="25" t="str">
        <f t="shared" si="31"/>
        <v/>
      </c>
      <c r="Q82" s="25" t="str">
        <f t="shared" si="32"/>
        <v/>
      </c>
      <c r="R82" s="25" t="str">
        <f>IF('VERI GIRIS SAYFASI'!O82="","",'VERI GIRIS SAYFASI'!O82)</f>
        <v/>
      </c>
      <c r="S82" s="25" t="str">
        <f t="shared" si="33"/>
        <v/>
      </c>
      <c r="T82" s="25" t="str">
        <f t="shared" si="34"/>
        <v/>
      </c>
      <c r="U82" s="25" t="str">
        <f>IF('VERI GIRIS SAYFASI'!Q82="","",'VERI GIRIS SAYFASI'!Q82)</f>
        <v/>
      </c>
      <c r="V82" s="25" t="str">
        <f t="shared" si="35"/>
        <v/>
      </c>
      <c r="W82" s="25" t="str">
        <f t="shared" si="36"/>
        <v/>
      </c>
      <c r="X82" s="25" t="str">
        <f>IF('VERI GIRIS SAYFASI'!S82="","",'VERI GIRIS SAYFASI'!S82)</f>
        <v/>
      </c>
      <c r="Y82" s="25" t="str">
        <f t="shared" si="37"/>
        <v/>
      </c>
      <c r="Z82" s="25" t="str">
        <f t="shared" si="38"/>
        <v/>
      </c>
      <c r="AA82" s="70" t="str">
        <f>IF('VERI GIRIS SAYFASI'!U82="GEÇERSİZ","TD",IF(C82="","TD",IF(F82="","TD",IF(I82="","TD",IF(L82="","TD",IF(O82="","TD",IF(R82="","TD",IF(U82="","TD",IF(X82="","TD","OK")))))))))</f>
        <v>TD</v>
      </c>
      <c r="AB82" s="100"/>
      <c r="AC82" s="25" t="str">
        <f t="shared" si="24"/>
        <v/>
      </c>
      <c r="AD82" s="25" t="str">
        <f t="shared" si="39"/>
        <v/>
      </c>
    </row>
    <row r="83" spans="1:30" ht="23.1" customHeight="1" x14ac:dyDescent="0.25">
      <c r="A83" s="23">
        <v>78</v>
      </c>
      <c r="B83" s="34" t="str">
        <f>'VERI GIRIS SAYFASI'!B83&amp;" "&amp;'VERI GIRIS SAYFASI'!C83</f>
        <v xml:space="preserve"> </v>
      </c>
      <c r="C83" s="24" t="str">
        <f>IF('VERI GIRIS SAYFASI'!E83="","",'VERI GIRIS SAYFASI'!E83)</f>
        <v/>
      </c>
      <c r="D83" s="25" t="str">
        <f t="shared" si="22"/>
        <v/>
      </c>
      <c r="E83" s="25" t="str">
        <f t="shared" si="23"/>
        <v/>
      </c>
      <c r="F83" s="24" t="str">
        <f>IF('VERI GIRIS SAYFASI'!G83="","",'VERI GIRIS SAYFASI'!G83)</f>
        <v/>
      </c>
      <c r="G83" s="25" t="str">
        <f t="shared" si="25"/>
        <v/>
      </c>
      <c r="H83" s="25" t="str">
        <f t="shared" si="26"/>
        <v/>
      </c>
      <c r="I83" s="24" t="str">
        <f>IF('VERI GIRIS SAYFASI'!I83="","",'VERI GIRIS SAYFASI'!I83)</f>
        <v/>
      </c>
      <c r="J83" s="25" t="str">
        <f t="shared" si="27"/>
        <v/>
      </c>
      <c r="K83" s="25" t="str">
        <f t="shared" si="28"/>
        <v/>
      </c>
      <c r="L83" s="25" t="str">
        <f>IF('VERI GIRIS SAYFASI'!K83="","",'VERI GIRIS SAYFASI'!K83)</f>
        <v/>
      </c>
      <c r="M83" s="25" t="str">
        <f t="shared" si="29"/>
        <v/>
      </c>
      <c r="N83" s="25" t="str">
        <f t="shared" si="30"/>
        <v/>
      </c>
      <c r="O83" s="25" t="str">
        <f>IF('VERI GIRIS SAYFASI'!M83="","",'VERI GIRIS SAYFASI'!M83)</f>
        <v/>
      </c>
      <c r="P83" s="25" t="str">
        <f t="shared" si="31"/>
        <v/>
      </c>
      <c r="Q83" s="25" t="str">
        <f t="shared" si="32"/>
        <v/>
      </c>
      <c r="R83" s="25" t="str">
        <f>IF('VERI GIRIS SAYFASI'!O83="","",'VERI GIRIS SAYFASI'!O83)</f>
        <v/>
      </c>
      <c r="S83" s="25" t="str">
        <f t="shared" si="33"/>
        <v/>
      </c>
      <c r="T83" s="25" t="str">
        <f t="shared" si="34"/>
        <v/>
      </c>
      <c r="U83" s="25" t="str">
        <f>IF('VERI GIRIS SAYFASI'!Q83="","",'VERI GIRIS SAYFASI'!Q83)</f>
        <v/>
      </c>
      <c r="V83" s="25" t="str">
        <f t="shared" si="35"/>
        <v/>
      </c>
      <c r="W83" s="25" t="str">
        <f t="shared" si="36"/>
        <v/>
      </c>
      <c r="X83" s="25" t="str">
        <f>IF('VERI GIRIS SAYFASI'!S83="","",'VERI GIRIS SAYFASI'!S83)</f>
        <v/>
      </c>
      <c r="Y83" s="25" t="str">
        <f t="shared" si="37"/>
        <v/>
      </c>
      <c r="Z83" s="25" t="str">
        <f t="shared" si="38"/>
        <v/>
      </c>
      <c r="AA83" s="70" t="str">
        <f>IF('VERI GIRIS SAYFASI'!U83="GEÇERSİZ","TD",IF(C83="","TD",IF(F83="","TD",IF(I83="","TD",IF(L83="","TD",IF(O83="","TD",IF(R83="","TD",IF(U83="","TD",IF(X83="","TD","OK")))))))))</f>
        <v>TD</v>
      </c>
      <c r="AB83" s="100"/>
      <c r="AC83" s="25" t="str">
        <f t="shared" si="24"/>
        <v/>
      </c>
      <c r="AD83" s="25" t="str">
        <f t="shared" si="39"/>
        <v/>
      </c>
    </row>
    <row r="84" spans="1:30" ht="23.1" customHeight="1" x14ac:dyDescent="0.25">
      <c r="A84" s="23">
        <v>79</v>
      </c>
      <c r="B84" s="34" t="str">
        <f>'VERI GIRIS SAYFASI'!B84&amp;" "&amp;'VERI GIRIS SAYFASI'!C84</f>
        <v xml:space="preserve"> </v>
      </c>
      <c r="C84" s="24" t="str">
        <f>IF('VERI GIRIS SAYFASI'!E84="","",'VERI GIRIS SAYFASI'!E84)</f>
        <v/>
      </c>
      <c r="D84" s="25" t="str">
        <f t="shared" si="22"/>
        <v/>
      </c>
      <c r="E84" s="25" t="str">
        <f t="shared" si="23"/>
        <v/>
      </c>
      <c r="F84" s="24" t="str">
        <f>IF('VERI GIRIS SAYFASI'!G84="","",'VERI GIRIS SAYFASI'!G84)</f>
        <v/>
      </c>
      <c r="G84" s="25" t="str">
        <f t="shared" si="25"/>
        <v/>
      </c>
      <c r="H84" s="25" t="str">
        <f t="shared" si="26"/>
        <v/>
      </c>
      <c r="I84" s="24" t="str">
        <f>IF('VERI GIRIS SAYFASI'!I84="","",'VERI GIRIS SAYFASI'!I84)</f>
        <v/>
      </c>
      <c r="J84" s="25" t="str">
        <f t="shared" si="27"/>
        <v/>
      </c>
      <c r="K84" s="25" t="str">
        <f t="shared" si="28"/>
        <v/>
      </c>
      <c r="L84" s="25" t="str">
        <f>IF('VERI GIRIS SAYFASI'!K84="","",'VERI GIRIS SAYFASI'!K84)</f>
        <v/>
      </c>
      <c r="M84" s="25" t="str">
        <f t="shared" si="29"/>
        <v/>
      </c>
      <c r="N84" s="25" t="str">
        <f t="shared" si="30"/>
        <v/>
      </c>
      <c r="O84" s="25" t="str">
        <f>IF('VERI GIRIS SAYFASI'!M84="","",'VERI GIRIS SAYFASI'!M84)</f>
        <v/>
      </c>
      <c r="P84" s="25" t="str">
        <f t="shared" si="31"/>
        <v/>
      </c>
      <c r="Q84" s="25" t="str">
        <f t="shared" si="32"/>
        <v/>
      </c>
      <c r="R84" s="25" t="str">
        <f>IF('VERI GIRIS SAYFASI'!O84="","",'VERI GIRIS SAYFASI'!O84)</f>
        <v/>
      </c>
      <c r="S84" s="25" t="str">
        <f t="shared" si="33"/>
        <v/>
      </c>
      <c r="T84" s="25" t="str">
        <f t="shared" si="34"/>
        <v/>
      </c>
      <c r="U84" s="25" t="str">
        <f>IF('VERI GIRIS SAYFASI'!Q84="","",'VERI GIRIS SAYFASI'!Q84)</f>
        <v/>
      </c>
      <c r="V84" s="25" t="str">
        <f t="shared" si="35"/>
        <v/>
      </c>
      <c r="W84" s="25" t="str">
        <f t="shared" si="36"/>
        <v/>
      </c>
      <c r="X84" s="25" t="str">
        <f>IF('VERI GIRIS SAYFASI'!S84="","",'VERI GIRIS SAYFASI'!S84)</f>
        <v/>
      </c>
      <c r="Y84" s="25" t="str">
        <f t="shared" si="37"/>
        <v/>
      </c>
      <c r="Z84" s="25" t="str">
        <f t="shared" si="38"/>
        <v/>
      </c>
      <c r="AA84" s="70" t="str">
        <f>IF('VERI GIRIS SAYFASI'!U84="GEÇERSİZ","TD",IF(C84="","TD",IF(F84="","TD",IF(I84="","TD",IF(L84="","TD",IF(O84="","TD",IF(R84="","TD",IF(U84="","TD",IF(X84="","TD","OK")))))))))</f>
        <v>TD</v>
      </c>
      <c r="AB84" s="100"/>
      <c r="AC84" s="25" t="str">
        <f t="shared" si="24"/>
        <v/>
      </c>
      <c r="AD84" s="25" t="str">
        <f t="shared" si="39"/>
        <v/>
      </c>
    </row>
    <row r="85" spans="1:30" ht="23.1" customHeight="1" x14ac:dyDescent="0.25">
      <c r="A85" s="23">
        <v>80</v>
      </c>
      <c r="B85" s="34" t="str">
        <f>'VERI GIRIS SAYFASI'!B85&amp;" "&amp;'VERI GIRIS SAYFASI'!C85</f>
        <v xml:space="preserve"> </v>
      </c>
      <c r="C85" s="24" t="str">
        <f>IF('VERI GIRIS SAYFASI'!E85="","",'VERI GIRIS SAYFASI'!E85)</f>
        <v/>
      </c>
      <c r="D85" s="25" t="str">
        <f t="shared" si="22"/>
        <v/>
      </c>
      <c r="E85" s="25" t="str">
        <f t="shared" si="23"/>
        <v/>
      </c>
      <c r="F85" s="24" t="str">
        <f>IF('VERI GIRIS SAYFASI'!G85="","",'VERI GIRIS SAYFASI'!G85)</f>
        <v/>
      </c>
      <c r="G85" s="25" t="str">
        <f t="shared" si="25"/>
        <v/>
      </c>
      <c r="H85" s="25" t="str">
        <f t="shared" si="26"/>
        <v/>
      </c>
      <c r="I85" s="24" t="str">
        <f>IF('VERI GIRIS SAYFASI'!I85="","",'VERI GIRIS SAYFASI'!I85)</f>
        <v/>
      </c>
      <c r="J85" s="25" t="str">
        <f t="shared" si="27"/>
        <v/>
      </c>
      <c r="K85" s="25" t="str">
        <f t="shared" si="28"/>
        <v/>
      </c>
      <c r="L85" s="25" t="str">
        <f>IF('VERI GIRIS SAYFASI'!K85="","",'VERI GIRIS SAYFASI'!K85)</f>
        <v/>
      </c>
      <c r="M85" s="25" t="str">
        <f t="shared" si="29"/>
        <v/>
      </c>
      <c r="N85" s="25" t="str">
        <f t="shared" si="30"/>
        <v/>
      </c>
      <c r="O85" s="25" t="str">
        <f>IF('VERI GIRIS SAYFASI'!M85="","",'VERI GIRIS SAYFASI'!M85)</f>
        <v/>
      </c>
      <c r="P85" s="25" t="str">
        <f t="shared" si="31"/>
        <v/>
      </c>
      <c r="Q85" s="25" t="str">
        <f t="shared" si="32"/>
        <v/>
      </c>
      <c r="R85" s="25" t="str">
        <f>IF('VERI GIRIS SAYFASI'!O85="","",'VERI GIRIS SAYFASI'!O85)</f>
        <v/>
      </c>
      <c r="S85" s="25" t="str">
        <f t="shared" si="33"/>
        <v/>
      </c>
      <c r="T85" s="25" t="str">
        <f t="shared" si="34"/>
        <v/>
      </c>
      <c r="U85" s="25" t="str">
        <f>IF('VERI GIRIS SAYFASI'!Q85="","",'VERI GIRIS SAYFASI'!Q85)</f>
        <v/>
      </c>
      <c r="V85" s="25" t="str">
        <f t="shared" si="35"/>
        <v/>
      </c>
      <c r="W85" s="25" t="str">
        <f t="shared" si="36"/>
        <v/>
      </c>
      <c r="X85" s="25" t="str">
        <f>IF('VERI GIRIS SAYFASI'!S85="","",'VERI GIRIS SAYFASI'!S85)</f>
        <v/>
      </c>
      <c r="Y85" s="25" t="str">
        <f t="shared" si="37"/>
        <v/>
      </c>
      <c r="Z85" s="25" t="str">
        <f t="shared" si="38"/>
        <v/>
      </c>
      <c r="AA85" s="70" t="str">
        <f>IF('VERI GIRIS SAYFASI'!U85="GEÇERSİZ","TD",IF(C85="","TD",IF(F85="","TD",IF(I85="","TD",IF(L85="","TD",IF(O85="","TD",IF(R85="","TD",IF(U85="","TD",IF(X85="","TD","OK")))))))))</f>
        <v>TD</v>
      </c>
      <c r="AB85" s="100"/>
      <c r="AC85" s="25" t="str">
        <f t="shared" si="24"/>
        <v/>
      </c>
      <c r="AD85" s="25" t="str">
        <f t="shared" si="39"/>
        <v/>
      </c>
    </row>
    <row r="86" spans="1:30" ht="23.1" customHeight="1" x14ac:dyDescent="0.25">
      <c r="A86" s="23">
        <v>81</v>
      </c>
      <c r="B86" s="34" t="str">
        <f>'VERI GIRIS SAYFASI'!B86&amp;" "&amp;'VERI GIRIS SAYFASI'!C86</f>
        <v xml:space="preserve"> </v>
      </c>
      <c r="C86" s="24" t="str">
        <f>IF('VERI GIRIS SAYFASI'!E86="","",'VERI GIRIS SAYFASI'!E86)</f>
        <v/>
      </c>
      <c r="D86" s="25" t="str">
        <f t="shared" si="22"/>
        <v/>
      </c>
      <c r="E86" s="25" t="str">
        <f t="shared" si="23"/>
        <v/>
      </c>
      <c r="F86" s="24" t="str">
        <f>IF('VERI GIRIS SAYFASI'!G86="","",'VERI GIRIS SAYFASI'!G86)</f>
        <v/>
      </c>
      <c r="G86" s="25" t="str">
        <f t="shared" si="25"/>
        <v/>
      </c>
      <c r="H86" s="25" t="str">
        <f t="shared" si="26"/>
        <v/>
      </c>
      <c r="I86" s="24" t="str">
        <f>IF('VERI GIRIS SAYFASI'!I86="","",'VERI GIRIS SAYFASI'!I86)</f>
        <v/>
      </c>
      <c r="J86" s="25" t="str">
        <f t="shared" si="27"/>
        <v/>
      </c>
      <c r="K86" s="25" t="str">
        <f t="shared" si="28"/>
        <v/>
      </c>
      <c r="L86" s="25" t="str">
        <f>IF('VERI GIRIS SAYFASI'!K86="","",'VERI GIRIS SAYFASI'!K86)</f>
        <v/>
      </c>
      <c r="M86" s="25" t="str">
        <f t="shared" si="29"/>
        <v/>
      </c>
      <c r="N86" s="25" t="str">
        <f t="shared" si="30"/>
        <v/>
      </c>
      <c r="O86" s="25" t="str">
        <f>IF('VERI GIRIS SAYFASI'!M86="","",'VERI GIRIS SAYFASI'!M86)</f>
        <v/>
      </c>
      <c r="P86" s="25" t="str">
        <f t="shared" si="31"/>
        <v/>
      </c>
      <c r="Q86" s="25" t="str">
        <f t="shared" si="32"/>
        <v/>
      </c>
      <c r="R86" s="25" t="str">
        <f>IF('VERI GIRIS SAYFASI'!O86="","",'VERI GIRIS SAYFASI'!O86)</f>
        <v/>
      </c>
      <c r="S86" s="25" t="str">
        <f t="shared" si="33"/>
        <v/>
      </c>
      <c r="T86" s="25" t="str">
        <f t="shared" si="34"/>
        <v/>
      </c>
      <c r="U86" s="25" t="str">
        <f>IF('VERI GIRIS SAYFASI'!Q86="","",'VERI GIRIS SAYFASI'!Q86)</f>
        <v/>
      </c>
      <c r="V86" s="25" t="str">
        <f t="shared" si="35"/>
        <v/>
      </c>
      <c r="W86" s="25" t="str">
        <f t="shared" si="36"/>
        <v/>
      </c>
      <c r="X86" s="25" t="str">
        <f>IF('VERI GIRIS SAYFASI'!S86="","",'VERI GIRIS SAYFASI'!S86)</f>
        <v/>
      </c>
      <c r="Y86" s="25" t="str">
        <f t="shared" si="37"/>
        <v/>
      </c>
      <c r="Z86" s="25" t="str">
        <f t="shared" si="38"/>
        <v/>
      </c>
      <c r="AA86" s="70" t="str">
        <f>IF('VERI GIRIS SAYFASI'!U86="GEÇERSİZ","TD",IF(C86="","TD",IF(F86="","TD",IF(I86="","TD",IF(L86="","TD",IF(O86="","TD",IF(R86="","TD",IF(U86="","TD",IF(X86="","TD","OK")))))))))</f>
        <v>TD</v>
      </c>
      <c r="AB86" s="100"/>
      <c r="AC86" s="25" t="str">
        <f t="shared" si="24"/>
        <v/>
      </c>
      <c r="AD86" s="25" t="str">
        <f t="shared" si="39"/>
        <v/>
      </c>
    </row>
    <row r="87" spans="1:30" ht="23.1" customHeight="1" x14ac:dyDescent="0.25">
      <c r="A87" s="23">
        <v>82</v>
      </c>
      <c r="B87" s="34" t="str">
        <f>'VERI GIRIS SAYFASI'!B87&amp;" "&amp;'VERI GIRIS SAYFASI'!C87</f>
        <v xml:space="preserve"> </v>
      </c>
      <c r="C87" s="24" t="str">
        <f>IF('VERI GIRIS SAYFASI'!E87="","",'VERI GIRIS SAYFASI'!E87)</f>
        <v/>
      </c>
      <c r="D87" s="25" t="str">
        <f t="shared" si="22"/>
        <v/>
      </c>
      <c r="E87" s="25" t="str">
        <f t="shared" si="23"/>
        <v/>
      </c>
      <c r="F87" s="24" t="str">
        <f>IF('VERI GIRIS SAYFASI'!G87="","",'VERI GIRIS SAYFASI'!G87)</f>
        <v/>
      </c>
      <c r="G87" s="25" t="str">
        <f t="shared" si="25"/>
        <v/>
      </c>
      <c r="H87" s="25" t="str">
        <f t="shared" si="26"/>
        <v/>
      </c>
      <c r="I87" s="24" t="str">
        <f>IF('VERI GIRIS SAYFASI'!I87="","",'VERI GIRIS SAYFASI'!I87)</f>
        <v/>
      </c>
      <c r="J87" s="25" t="str">
        <f t="shared" si="27"/>
        <v/>
      </c>
      <c r="K87" s="25" t="str">
        <f t="shared" si="28"/>
        <v/>
      </c>
      <c r="L87" s="25" t="str">
        <f>IF('VERI GIRIS SAYFASI'!K87="","",'VERI GIRIS SAYFASI'!K87)</f>
        <v/>
      </c>
      <c r="M87" s="25" t="str">
        <f t="shared" si="29"/>
        <v/>
      </c>
      <c r="N87" s="25" t="str">
        <f t="shared" si="30"/>
        <v/>
      </c>
      <c r="O87" s="25" t="str">
        <f>IF('VERI GIRIS SAYFASI'!M87="","",'VERI GIRIS SAYFASI'!M87)</f>
        <v/>
      </c>
      <c r="P87" s="25" t="str">
        <f t="shared" si="31"/>
        <v/>
      </c>
      <c r="Q87" s="25" t="str">
        <f t="shared" si="32"/>
        <v/>
      </c>
      <c r="R87" s="25" t="str">
        <f>IF('VERI GIRIS SAYFASI'!O87="","",'VERI GIRIS SAYFASI'!O87)</f>
        <v/>
      </c>
      <c r="S87" s="25" t="str">
        <f t="shared" si="33"/>
        <v/>
      </c>
      <c r="T87" s="25" t="str">
        <f t="shared" si="34"/>
        <v/>
      </c>
      <c r="U87" s="25" t="str">
        <f>IF('VERI GIRIS SAYFASI'!Q87="","",'VERI GIRIS SAYFASI'!Q87)</f>
        <v/>
      </c>
      <c r="V87" s="25" t="str">
        <f t="shared" si="35"/>
        <v/>
      </c>
      <c r="W87" s="25" t="str">
        <f t="shared" si="36"/>
        <v/>
      </c>
      <c r="X87" s="25" t="str">
        <f>IF('VERI GIRIS SAYFASI'!S87="","",'VERI GIRIS SAYFASI'!S87)</f>
        <v/>
      </c>
      <c r="Y87" s="25" t="str">
        <f t="shared" si="37"/>
        <v/>
      </c>
      <c r="Z87" s="25" t="str">
        <f t="shared" si="38"/>
        <v/>
      </c>
      <c r="AA87" s="70" t="str">
        <f>IF('VERI GIRIS SAYFASI'!U87="GEÇERSİZ","TD",IF(C87="","TD",IF(F87="","TD",IF(I87="","TD",IF(L87="","TD",IF(O87="","TD",IF(R87="","TD",IF(U87="","TD",IF(X87="","TD","OK")))))))))</f>
        <v>TD</v>
      </c>
      <c r="AB87" s="100"/>
      <c r="AC87" s="25" t="str">
        <f t="shared" si="24"/>
        <v/>
      </c>
      <c r="AD87" s="25" t="str">
        <f t="shared" si="39"/>
        <v/>
      </c>
    </row>
    <row r="88" spans="1:30" ht="23.1" customHeight="1" x14ac:dyDescent="0.25">
      <c r="A88" s="23">
        <v>83</v>
      </c>
      <c r="B88" s="34" t="str">
        <f>'VERI GIRIS SAYFASI'!B88&amp;" "&amp;'VERI GIRIS SAYFASI'!C88</f>
        <v xml:space="preserve"> </v>
      </c>
      <c r="C88" s="24" t="str">
        <f>IF('VERI GIRIS SAYFASI'!E88="","",'VERI GIRIS SAYFASI'!E88)</f>
        <v/>
      </c>
      <c r="D88" s="25" t="str">
        <f t="shared" si="22"/>
        <v/>
      </c>
      <c r="E88" s="25" t="str">
        <f t="shared" si="23"/>
        <v/>
      </c>
      <c r="F88" s="24" t="str">
        <f>IF('VERI GIRIS SAYFASI'!G88="","",'VERI GIRIS SAYFASI'!G88)</f>
        <v/>
      </c>
      <c r="G88" s="25" t="str">
        <f t="shared" si="25"/>
        <v/>
      </c>
      <c r="H88" s="25" t="str">
        <f t="shared" si="26"/>
        <v/>
      </c>
      <c r="I88" s="24" t="str">
        <f>IF('VERI GIRIS SAYFASI'!I88="","",'VERI GIRIS SAYFASI'!I88)</f>
        <v/>
      </c>
      <c r="J88" s="25" t="str">
        <f t="shared" si="27"/>
        <v/>
      </c>
      <c r="K88" s="25" t="str">
        <f t="shared" si="28"/>
        <v/>
      </c>
      <c r="L88" s="25" t="str">
        <f>IF('VERI GIRIS SAYFASI'!K88="","",'VERI GIRIS SAYFASI'!K88)</f>
        <v/>
      </c>
      <c r="M88" s="25" t="str">
        <f t="shared" si="29"/>
        <v/>
      </c>
      <c r="N88" s="25" t="str">
        <f t="shared" si="30"/>
        <v/>
      </c>
      <c r="O88" s="25" t="str">
        <f>IF('VERI GIRIS SAYFASI'!M88="","",'VERI GIRIS SAYFASI'!M88)</f>
        <v/>
      </c>
      <c r="P88" s="25" t="str">
        <f t="shared" si="31"/>
        <v/>
      </c>
      <c r="Q88" s="25" t="str">
        <f t="shared" si="32"/>
        <v/>
      </c>
      <c r="R88" s="25" t="str">
        <f>IF('VERI GIRIS SAYFASI'!O88="","",'VERI GIRIS SAYFASI'!O88)</f>
        <v/>
      </c>
      <c r="S88" s="25" t="str">
        <f t="shared" si="33"/>
        <v/>
      </c>
      <c r="T88" s="25" t="str">
        <f t="shared" si="34"/>
        <v/>
      </c>
      <c r="U88" s="25" t="str">
        <f>IF('VERI GIRIS SAYFASI'!Q88="","",'VERI GIRIS SAYFASI'!Q88)</f>
        <v/>
      </c>
      <c r="V88" s="25" t="str">
        <f t="shared" si="35"/>
        <v/>
      </c>
      <c r="W88" s="25" t="str">
        <f t="shared" si="36"/>
        <v/>
      </c>
      <c r="X88" s="25" t="str">
        <f>IF('VERI GIRIS SAYFASI'!S88="","",'VERI GIRIS SAYFASI'!S88)</f>
        <v/>
      </c>
      <c r="Y88" s="25" t="str">
        <f t="shared" si="37"/>
        <v/>
      </c>
      <c r="Z88" s="25" t="str">
        <f t="shared" si="38"/>
        <v/>
      </c>
      <c r="AA88" s="70" t="str">
        <f>IF('VERI GIRIS SAYFASI'!U88="GEÇERSİZ","TD",IF(C88="","TD",IF(F88="","TD",IF(I88="","TD",IF(L88="","TD",IF(O88="","TD",IF(R88="","TD",IF(U88="","TD",IF(X88="","TD","OK")))))))))</f>
        <v>TD</v>
      </c>
      <c r="AB88" s="100"/>
      <c r="AC88" s="25" t="str">
        <f t="shared" si="24"/>
        <v/>
      </c>
      <c r="AD88" s="25" t="str">
        <f t="shared" si="39"/>
        <v/>
      </c>
    </row>
    <row r="89" spans="1:30" ht="23.1" customHeight="1" x14ac:dyDescent="0.25">
      <c r="A89" s="23">
        <v>84</v>
      </c>
      <c r="B89" s="34" t="str">
        <f>'VERI GIRIS SAYFASI'!B89&amp;" "&amp;'VERI GIRIS SAYFASI'!C89</f>
        <v xml:space="preserve"> </v>
      </c>
      <c r="C89" s="24" t="str">
        <f>IF('VERI GIRIS SAYFASI'!E89="","",'VERI GIRIS SAYFASI'!E89)</f>
        <v/>
      </c>
      <c r="D89" s="25" t="str">
        <f t="shared" si="22"/>
        <v/>
      </c>
      <c r="E89" s="25" t="str">
        <f t="shared" si="23"/>
        <v/>
      </c>
      <c r="F89" s="24" t="str">
        <f>IF('VERI GIRIS SAYFASI'!G89="","",'VERI GIRIS SAYFASI'!G89)</f>
        <v/>
      </c>
      <c r="G89" s="25" t="str">
        <f t="shared" si="25"/>
        <v/>
      </c>
      <c r="H89" s="25" t="str">
        <f t="shared" si="26"/>
        <v/>
      </c>
      <c r="I89" s="24" t="str">
        <f>IF('VERI GIRIS SAYFASI'!I89="","",'VERI GIRIS SAYFASI'!I89)</f>
        <v/>
      </c>
      <c r="J89" s="25" t="str">
        <f t="shared" si="27"/>
        <v/>
      </c>
      <c r="K89" s="25" t="str">
        <f t="shared" si="28"/>
        <v/>
      </c>
      <c r="L89" s="25" t="str">
        <f>IF('VERI GIRIS SAYFASI'!K89="","",'VERI GIRIS SAYFASI'!K89)</f>
        <v/>
      </c>
      <c r="M89" s="25" t="str">
        <f t="shared" si="29"/>
        <v/>
      </c>
      <c r="N89" s="25" t="str">
        <f t="shared" si="30"/>
        <v/>
      </c>
      <c r="O89" s="25" t="str">
        <f>IF('VERI GIRIS SAYFASI'!M89="","",'VERI GIRIS SAYFASI'!M89)</f>
        <v/>
      </c>
      <c r="P89" s="25" t="str">
        <f t="shared" si="31"/>
        <v/>
      </c>
      <c r="Q89" s="25" t="str">
        <f t="shared" si="32"/>
        <v/>
      </c>
      <c r="R89" s="25" t="str">
        <f>IF('VERI GIRIS SAYFASI'!O89="","",'VERI GIRIS SAYFASI'!O89)</f>
        <v/>
      </c>
      <c r="S89" s="25" t="str">
        <f t="shared" si="33"/>
        <v/>
      </c>
      <c r="T89" s="25" t="str">
        <f t="shared" si="34"/>
        <v/>
      </c>
      <c r="U89" s="25" t="str">
        <f>IF('VERI GIRIS SAYFASI'!Q89="","",'VERI GIRIS SAYFASI'!Q89)</f>
        <v/>
      </c>
      <c r="V89" s="25" t="str">
        <f t="shared" si="35"/>
        <v/>
      </c>
      <c r="W89" s="25" t="str">
        <f t="shared" si="36"/>
        <v/>
      </c>
      <c r="X89" s="25" t="str">
        <f>IF('VERI GIRIS SAYFASI'!S89="","",'VERI GIRIS SAYFASI'!S89)</f>
        <v/>
      </c>
      <c r="Y89" s="25" t="str">
        <f t="shared" si="37"/>
        <v/>
      </c>
      <c r="Z89" s="25" t="str">
        <f t="shared" si="38"/>
        <v/>
      </c>
      <c r="AA89" s="70" t="str">
        <f>IF('VERI GIRIS SAYFASI'!U89="GEÇERSİZ","TD",IF(C89="","TD",IF(F89="","TD",IF(I89="","TD",IF(L89="","TD",IF(O89="","TD",IF(R89="","TD",IF(U89="","TD",IF(X89="","TD","OK")))))))))</f>
        <v>TD</v>
      </c>
      <c r="AB89" s="100"/>
      <c r="AC89" s="25" t="str">
        <f t="shared" si="24"/>
        <v/>
      </c>
      <c r="AD89" s="25" t="str">
        <f t="shared" si="39"/>
        <v/>
      </c>
    </row>
    <row r="90" spans="1:30" ht="23.1" customHeight="1" x14ac:dyDescent="0.25">
      <c r="A90" s="23">
        <v>85</v>
      </c>
      <c r="B90" s="34" t="str">
        <f>'VERI GIRIS SAYFASI'!B90&amp;" "&amp;'VERI GIRIS SAYFASI'!C90</f>
        <v xml:space="preserve"> </v>
      </c>
      <c r="C90" s="24" t="str">
        <f>IF('VERI GIRIS SAYFASI'!E90="","",'VERI GIRIS SAYFASI'!E90)</f>
        <v/>
      </c>
      <c r="D90" s="25" t="str">
        <f t="shared" si="22"/>
        <v/>
      </c>
      <c r="E90" s="25" t="str">
        <f t="shared" si="23"/>
        <v/>
      </c>
      <c r="F90" s="24" t="str">
        <f>IF('VERI GIRIS SAYFASI'!G90="","",'VERI GIRIS SAYFASI'!G90)</f>
        <v/>
      </c>
      <c r="G90" s="25" t="str">
        <f t="shared" si="25"/>
        <v/>
      </c>
      <c r="H90" s="25" t="str">
        <f t="shared" si="26"/>
        <v/>
      </c>
      <c r="I90" s="24" t="str">
        <f>IF('VERI GIRIS SAYFASI'!I90="","",'VERI GIRIS SAYFASI'!I90)</f>
        <v/>
      </c>
      <c r="J90" s="25" t="str">
        <f t="shared" si="27"/>
        <v/>
      </c>
      <c r="K90" s="25" t="str">
        <f t="shared" si="28"/>
        <v/>
      </c>
      <c r="L90" s="25" t="str">
        <f>IF('VERI GIRIS SAYFASI'!K90="","",'VERI GIRIS SAYFASI'!K90)</f>
        <v/>
      </c>
      <c r="M90" s="25" t="str">
        <f t="shared" si="29"/>
        <v/>
      </c>
      <c r="N90" s="25" t="str">
        <f t="shared" si="30"/>
        <v/>
      </c>
      <c r="O90" s="25" t="str">
        <f>IF('VERI GIRIS SAYFASI'!M90="","",'VERI GIRIS SAYFASI'!M90)</f>
        <v/>
      </c>
      <c r="P90" s="25" t="str">
        <f t="shared" si="31"/>
        <v/>
      </c>
      <c r="Q90" s="25" t="str">
        <f t="shared" si="32"/>
        <v/>
      </c>
      <c r="R90" s="25" t="str">
        <f>IF('VERI GIRIS SAYFASI'!O90="","",'VERI GIRIS SAYFASI'!O90)</f>
        <v/>
      </c>
      <c r="S90" s="25" t="str">
        <f t="shared" si="33"/>
        <v/>
      </c>
      <c r="T90" s="25" t="str">
        <f t="shared" si="34"/>
        <v/>
      </c>
      <c r="U90" s="25" t="str">
        <f>IF('VERI GIRIS SAYFASI'!Q90="","",'VERI GIRIS SAYFASI'!Q90)</f>
        <v/>
      </c>
      <c r="V90" s="25" t="str">
        <f t="shared" si="35"/>
        <v/>
      </c>
      <c r="W90" s="25" t="str">
        <f t="shared" si="36"/>
        <v/>
      </c>
      <c r="X90" s="25" t="str">
        <f>IF('VERI GIRIS SAYFASI'!S90="","",'VERI GIRIS SAYFASI'!S90)</f>
        <v/>
      </c>
      <c r="Y90" s="25" t="str">
        <f t="shared" si="37"/>
        <v/>
      </c>
      <c r="Z90" s="25" t="str">
        <f t="shared" si="38"/>
        <v/>
      </c>
      <c r="AA90" s="70" t="str">
        <f>IF('VERI GIRIS SAYFASI'!U90="GEÇERSİZ","TD",IF(C90="","TD",IF(F90="","TD",IF(I90="","TD",IF(L90="","TD",IF(O90="","TD",IF(R90="","TD",IF(U90="","TD",IF(X90="","TD","OK")))))))))</f>
        <v>TD</v>
      </c>
      <c r="AB90" s="100"/>
      <c r="AC90" s="25" t="str">
        <f t="shared" si="24"/>
        <v/>
      </c>
      <c r="AD90" s="25" t="str">
        <f t="shared" si="39"/>
        <v/>
      </c>
    </row>
    <row r="91" spans="1:30" ht="23.1" customHeight="1" x14ac:dyDescent="0.25">
      <c r="A91" s="23">
        <v>86</v>
      </c>
      <c r="B91" s="34" t="str">
        <f>'VERI GIRIS SAYFASI'!B91&amp;" "&amp;'VERI GIRIS SAYFASI'!C91</f>
        <v xml:space="preserve"> </v>
      </c>
      <c r="C91" s="24" t="str">
        <f>IF('VERI GIRIS SAYFASI'!E91="","",'VERI GIRIS SAYFASI'!E91)</f>
        <v/>
      </c>
      <c r="D91" s="25" t="str">
        <f t="shared" si="22"/>
        <v/>
      </c>
      <c r="E91" s="25" t="str">
        <f t="shared" si="23"/>
        <v/>
      </c>
      <c r="F91" s="24" t="str">
        <f>IF('VERI GIRIS SAYFASI'!G91="","",'VERI GIRIS SAYFASI'!G91)</f>
        <v/>
      </c>
      <c r="G91" s="25" t="str">
        <f t="shared" si="25"/>
        <v/>
      </c>
      <c r="H91" s="25" t="str">
        <f t="shared" si="26"/>
        <v/>
      </c>
      <c r="I91" s="24" t="str">
        <f>IF('VERI GIRIS SAYFASI'!I91="","",'VERI GIRIS SAYFASI'!I91)</f>
        <v/>
      </c>
      <c r="J91" s="25" t="str">
        <f t="shared" si="27"/>
        <v/>
      </c>
      <c r="K91" s="25" t="str">
        <f t="shared" si="28"/>
        <v/>
      </c>
      <c r="L91" s="25" t="str">
        <f>IF('VERI GIRIS SAYFASI'!K91="","",'VERI GIRIS SAYFASI'!K91)</f>
        <v/>
      </c>
      <c r="M91" s="25" t="str">
        <f t="shared" si="29"/>
        <v/>
      </c>
      <c r="N91" s="25" t="str">
        <f t="shared" si="30"/>
        <v/>
      </c>
      <c r="O91" s="25" t="str">
        <f>IF('VERI GIRIS SAYFASI'!M91="","",'VERI GIRIS SAYFASI'!M91)</f>
        <v/>
      </c>
      <c r="P91" s="25" t="str">
        <f t="shared" si="31"/>
        <v/>
      </c>
      <c r="Q91" s="25" t="str">
        <f t="shared" si="32"/>
        <v/>
      </c>
      <c r="R91" s="25" t="str">
        <f>IF('VERI GIRIS SAYFASI'!O91="","",'VERI GIRIS SAYFASI'!O91)</f>
        <v/>
      </c>
      <c r="S91" s="25" t="str">
        <f t="shared" si="33"/>
        <v/>
      </c>
      <c r="T91" s="25" t="str">
        <f t="shared" si="34"/>
        <v/>
      </c>
      <c r="U91" s="25" t="str">
        <f>IF('VERI GIRIS SAYFASI'!Q91="","",'VERI GIRIS SAYFASI'!Q91)</f>
        <v/>
      </c>
      <c r="V91" s="25" t="str">
        <f t="shared" si="35"/>
        <v/>
      </c>
      <c r="W91" s="25" t="str">
        <f t="shared" si="36"/>
        <v/>
      </c>
      <c r="X91" s="25" t="str">
        <f>IF('VERI GIRIS SAYFASI'!S91="","",'VERI GIRIS SAYFASI'!S91)</f>
        <v/>
      </c>
      <c r="Y91" s="25" t="str">
        <f t="shared" si="37"/>
        <v/>
      </c>
      <c r="Z91" s="25" t="str">
        <f t="shared" si="38"/>
        <v/>
      </c>
      <c r="AA91" s="70" t="str">
        <f>IF('VERI GIRIS SAYFASI'!U91="GEÇERSİZ","TD",IF(C91="","TD",IF(F91="","TD",IF(I91="","TD",IF(L91="","TD",IF(O91="","TD",IF(R91="","TD",IF(U91="","TD",IF(X91="","TD","OK")))))))))</f>
        <v>TD</v>
      </c>
      <c r="AB91" s="100"/>
      <c r="AC91" s="25" t="str">
        <f t="shared" si="24"/>
        <v/>
      </c>
      <c r="AD91" s="25" t="str">
        <f t="shared" si="39"/>
        <v/>
      </c>
    </row>
    <row r="92" spans="1:30" ht="23.1" customHeight="1" x14ac:dyDescent="0.25">
      <c r="A92" s="23">
        <v>87</v>
      </c>
      <c r="B92" s="34" t="str">
        <f>'VERI GIRIS SAYFASI'!B92&amp;" "&amp;'VERI GIRIS SAYFASI'!C92</f>
        <v xml:space="preserve"> </v>
      </c>
      <c r="C92" s="24" t="str">
        <f>IF('VERI GIRIS SAYFASI'!E92="","",'VERI GIRIS SAYFASI'!E92)</f>
        <v/>
      </c>
      <c r="D92" s="25" t="str">
        <f t="shared" si="22"/>
        <v/>
      </c>
      <c r="E92" s="25" t="str">
        <f t="shared" si="23"/>
        <v/>
      </c>
      <c r="F92" s="24" t="str">
        <f>IF('VERI GIRIS SAYFASI'!G92="","",'VERI GIRIS SAYFASI'!G92)</f>
        <v/>
      </c>
      <c r="G92" s="25" t="str">
        <f t="shared" si="25"/>
        <v/>
      </c>
      <c r="H92" s="25" t="str">
        <f t="shared" si="26"/>
        <v/>
      </c>
      <c r="I92" s="24" t="str">
        <f>IF('VERI GIRIS SAYFASI'!I92="","",'VERI GIRIS SAYFASI'!I92)</f>
        <v/>
      </c>
      <c r="J92" s="25" t="str">
        <f t="shared" si="27"/>
        <v/>
      </c>
      <c r="K92" s="25" t="str">
        <f t="shared" si="28"/>
        <v/>
      </c>
      <c r="L92" s="25" t="str">
        <f>IF('VERI GIRIS SAYFASI'!K92="","",'VERI GIRIS SAYFASI'!K92)</f>
        <v/>
      </c>
      <c r="M92" s="25" t="str">
        <f t="shared" si="29"/>
        <v/>
      </c>
      <c r="N92" s="25" t="str">
        <f t="shared" si="30"/>
        <v/>
      </c>
      <c r="O92" s="25" t="str">
        <f>IF('VERI GIRIS SAYFASI'!M92="","",'VERI GIRIS SAYFASI'!M92)</f>
        <v/>
      </c>
      <c r="P92" s="25" t="str">
        <f t="shared" si="31"/>
        <v/>
      </c>
      <c r="Q92" s="25" t="str">
        <f t="shared" si="32"/>
        <v/>
      </c>
      <c r="R92" s="25" t="str">
        <f>IF('VERI GIRIS SAYFASI'!O92="","",'VERI GIRIS SAYFASI'!O92)</f>
        <v/>
      </c>
      <c r="S92" s="25" t="str">
        <f t="shared" si="33"/>
        <v/>
      </c>
      <c r="T92" s="25" t="str">
        <f t="shared" si="34"/>
        <v/>
      </c>
      <c r="U92" s="25" t="str">
        <f>IF('VERI GIRIS SAYFASI'!Q92="","",'VERI GIRIS SAYFASI'!Q92)</f>
        <v/>
      </c>
      <c r="V92" s="25" t="str">
        <f t="shared" si="35"/>
        <v/>
      </c>
      <c r="W92" s="25" t="str">
        <f t="shared" si="36"/>
        <v/>
      </c>
      <c r="X92" s="25" t="str">
        <f>IF('VERI GIRIS SAYFASI'!S92="","",'VERI GIRIS SAYFASI'!S92)</f>
        <v/>
      </c>
      <c r="Y92" s="25" t="str">
        <f t="shared" si="37"/>
        <v/>
      </c>
      <c r="Z92" s="25" t="str">
        <f t="shared" si="38"/>
        <v/>
      </c>
      <c r="AA92" s="70" t="str">
        <f>IF('VERI GIRIS SAYFASI'!U92="GEÇERSİZ","TD",IF(C92="","TD",IF(F92="","TD",IF(I92="","TD",IF(L92="","TD",IF(O92="","TD",IF(R92="","TD",IF(U92="","TD",IF(X92="","TD","OK")))))))))</f>
        <v>TD</v>
      </c>
      <c r="AB92" s="100"/>
      <c r="AC92" s="25" t="str">
        <f t="shared" si="24"/>
        <v/>
      </c>
      <c r="AD92" s="25" t="str">
        <f t="shared" si="39"/>
        <v/>
      </c>
    </row>
    <row r="93" spans="1:30" ht="23.1" customHeight="1" x14ac:dyDescent="0.25">
      <c r="A93" s="23">
        <v>88</v>
      </c>
      <c r="B93" s="34" t="str">
        <f>'VERI GIRIS SAYFASI'!B93&amp;" "&amp;'VERI GIRIS SAYFASI'!C93</f>
        <v xml:space="preserve"> </v>
      </c>
      <c r="C93" s="24" t="str">
        <f>IF('VERI GIRIS SAYFASI'!E93="","",'VERI GIRIS SAYFASI'!E93)</f>
        <v/>
      </c>
      <c r="D93" s="25" t="str">
        <f t="shared" si="22"/>
        <v/>
      </c>
      <c r="E93" s="25" t="str">
        <f t="shared" si="23"/>
        <v/>
      </c>
      <c r="F93" s="24" t="str">
        <f>IF('VERI GIRIS SAYFASI'!G93="","",'VERI GIRIS SAYFASI'!G93)</f>
        <v/>
      </c>
      <c r="G93" s="25" t="str">
        <f t="shared" si="25"/>
        <v/>
      </c>
      <c r="H93" s="25" t="str">
        <f t="shared" si="26"/>
        <v/>
      </c>
      <c r="I93" s="24" t="str">
        <f>IF('VERI GIRIS SAYFASI'!I93="","",'VERI GIRIS SAYFASI'!I93)</f>
        <v/>
      </c>
      <c r="J93" s="25" t="str">
        <f t="shared" si="27"/>
        <v/>
      </c>
      <c r="K93" s="25" t="str">
        <f t="shared" si="28"/>
        <v/>
      </c>
      <c r="L93" s="25" t="str">
        <f>IF('VERI GIRIS SAYFASI'!K93="","",'VERI GIRIS SAYFASI'!K93)</f>
        <v/>
      </c>
      <c r="M93" s="25" t="str">
        <f t="shared" si="29"/>
        <v/>
      </c>
      <c r="N93" s="25" t="str">
        <f t="shared" si="30"/>
        <v/>
      </c>
      <c r="O93" s="25" t="str">
        <f>IF('VERI GIRIS SAYFASI'!M93="","",'VERI GIRIS SAYFASI'!M93)</f>
        <v/>
      </c>
      <c r="P93" s="25" t="str">
        <f t="shared" si="31"/>
        <v/>
      </c>
      <c r="Q93" s="25" t="str">
        <f t="shared" si="32"/>
        <v/>
      </c>
      <c r="R93" s="25" t="str">
        <f>IF('VERI GIRIS SAYFASI'!O93="","",'VERI GIRIS SAYFASI'!O93)</f>
        <v/>
      </c>
      <c r="S93" s="25" t="str">
        <f t="shared" si="33"/>
        <v/>
      </c>
      <c r="T93" s="25" t="str">
        <f t="shared" si="34"/>
        <v/>
      </c>
      <c r="U93" s="25" t="str">
        <f>IF('VERI GIRIS SAYFASI'!Q93="","",'VERI GIRIS SAYFASI'!Q93)</f>
        <v/>
      </c>
      <c r="V93" s="25" t="str">
        <f t="shared" si="35"/>
        <v/>
      </c>
      <c r="W93" s="25" t="str">
        <f t="shared" si="36"/>
        <v/>
      </c>
      <c r="X93" s="25" t="str">
        <f>IF('VERI GIRIS SAYFASI'!S93="","",'VERI GIRIS SAYFASI'!S93)</f>
        <v/>
      </c>
      <c r="Y93" s="25" t="str">
        <f t="shared" si="37"/>
        <v/>
      </c>
      <c r="Z93" s="25" t="str">
        <f t="shared" si="38"/>
        <v/>
      </c>
      <c r="AA93" s="70" t="str">
        <f>IF('VERI GIRIS SAYFASI'!U93="GEÇERSİZ","TD",IF(C93="","TD",IF(F93="","TD",IF(I93="","TD",IF(L93="","TD",IF(O93="","TD",IF(R93="","TD",IF(U93="","TD",IF(X93="","TD","OK")))))))))</f>
        <v>TD</v>
      </c>
      <c r="AB93" s="100"/>
      <c r="AC93" s="25" t="str">
        <f t="shared" si="24"/>
        <v/>
      </c>
      <c r="AD93" s="25" t="str">
        <f t="shared" si="39"/>
        <v/>
      </c>
    </row>
    <row r="94" spans="1:30" ht="23.1" customHeight="1" x14ac:dyDescent="0.25">
      <c r="A94" s="23">
        <v>89</v>
      </c>
      <c r="B94" s="34" t="str">
        <f>'VERI GIRIS SAYFASI'!B94&amp;" "&amp;'VERI GIRIS SAYFASI'!C94</f>
        <v xml:space="preserve"> </v>
      </c>
      <c r="C94" s="24" t="str">
        <f>IF('VERI GIRIS SAYFASI'!E94="","",'VERI GIRIS SAYFASI'!E94)</f>
        <v/>
      </c>
      <c r="D94" s="25" t="str">
        <f t="shared" si="22"/>
        <v/>
      </c>
      <c r="E94" s="25" t="str">
        <f t="shared" si="23"/>
        <v/>
      </c>
      <c r="F94" s="24" t="str">
        <f>IF('VERI GIRIS SAYFASI'!G94="","",'VERI GIRIS SAYFASI'!G94)</f>
        <v/>
      </c>
      <c r="G94" s="25" t="str">
        <f t="shared" si="25"/>
        <v/>
      </c>
      <c r="H94" s="25" t="str">
        <f t="shared" si="26"/>
        <v/>
      </c>
      <c r="I94" s="24" t="str">
        <f>IF('VERI GIRIS SAYFASI'!I94="","",'VERI GIRIS SAYFASI'!I94)</f>
        <v/>
      </c>
      <c r="J94" s="25" t="str">
        <f t="shared" si="27"/>
        <v/>
      </c>
      <c r="K94" s="25" t="str">
        <f t="shared" si="28"/>
        <v/>
      </c>
      <c r="L94" s="25" t="str">
        <f>IF('VERI GIRIS SAYFASI'!K94="","",'VERI GIRIS SAYFASI'!K94)</f>
        <v/>
      </c>
      <c r="M94" s="25" t="str">
        <f t="shared" si="29"/>
        <v/>
      </c>
      <c r="N94" s="25" t="str">
        <f t="shared" si="30"/>
        <v/>
      </c>
      <c r="O94" s="25" t="str">
        <f>IF('VERI GIRIS SAYFASI'!M94="","",'VERI GIRIS SAYFASI'!M94)</f>
        <v/>
      </c>
      <c r="P94" s="25" t="str">
        <f t="shared" si="31"/>
        <v/>
      </c>
      <c r="Q94" s="25" t="str">
        <f t="shared" si="32"/>
        <v/>
      </c>
      <c r="R94" s="25" t="str">
        <f>IF('VERI GIRIS SAYFASI'!O94="","",'VERI GIRIS SAYFASI'!O94)</f>
        <v/>
      </c>
      <c r="S94" s="25" t="str">
        <f t="shared" si="33"/>
        <v/>
      </c>
      <c r="T94" s="25" t="str">
        <f t="shared" si="34"/>
        <v/>
      </c>
      <c r="U94" s="25" t="str">
        <f>IF('VERI GIRIS SAYFASI'!Q94="","",'VERI GIRIS SAYFASI'!Q94)</f>
        <v/>
      </c>
      <c r="V94" s="25" t="str">
        <f t="shared" si="35"/>
        <v/>
      </c>
      <c r="W94" s="25" t="str">
        <f t="shared" si="36"/>
        <v/>
      </c>
      <c r="X94" s="25" t="str">
        <f>IF('VERI GIRIS SAYFASI'!S94="","",'VERI GIRIS SAYFASI'!S94)</f>
        <v/>
      </c>
      <c r="Y94" s="25" t="str">
        <f t="shared" si="37"/>
        <v/>
      </c>
      <c r="Z94" s="25" t="str">
        <f t="shared" si="38"/>
        <v/>
      </c>
      <c r="AA94" s="70" t="str">
        <f>IF('VERI GIRIS SAYFASI'!U94="GEÇERSİZ","TD",IF(C94="","TD",IF(F94="","TD",IF(I94="","TD",IF(L94="","TD",IF(O94="","TD",IF(R94="","TD",IF(U94="","TD",IF(X94="","TD","OK")))))))))</f>
        <v>TD</v>
      </c>
      <c r="AB94" s="100"/>
      <c r="AC94" s="25" t="str">
        <f t="shared" si="24"/>
        <v/>
      </c>
      <c r="AD94" s="25" t="str">
        <f t="shared" si="39"/>
        <v/>
      </c>
    </row>
    <row r="95" spans="1:30" ht="23.1" customHeight="1" x14ac:dyDescent="0.25">
      <c r="A95" s="23">
        <v>90</v>
      </c>
      <c r="B95" s="34" t="str">
        <f>'VERI GIRIS SAYFASI'!B95&amp;" "&amp;'VERI GIRIS SAYFASI'!C95</f>
        <v xml:space="preserve"> </v>
      </c>
      <c r="C95" s="24" t="str">
        <f>IF('VERI GIRIS SAYFASI'!E95="","",'VERI GIRIS SAYFASI'!E95)</f>
        <v/>
      </c>
      <c r="D95" s="25" t="str">
        <f t="shared" si="22"/>
        <v/>
      </c>
      <c r="E95" s="25" t="str">
        <f t="shared" si="23"/>
        <v/>
      </c>
      <c r="F95" s="24" t="str">
        <f>IF('VERI GIRIS SAYFASI'!G95="","",'VERI GIRIS SAYFASI'!G95)</f>
        <v/>
      </c>
      <c r="G95" s="25" t="str">
        <f t="shared" si="25"/>
        <v/>
      </c>
      <c r="H95" s="25" t="str">
        <f t="shared" si="26"/>
        <v/>
      </c>
      <c r="I95" s="24" t="str">
        <f>IF('VERI GIRIS SAYFASI'!I95="","",'VERI GIRIS SAYFASI'!I95)</f>
        <v/>
      </c>
      <c r="J95" s="25" t="str">
        <f t="shared" si="27"/>
        <v/>
      </c>
      <c r="K95" s="25" t="str">
        <f t="shared" si="28"/>
        <v/>
      </c>
      <c r="L95" s="25" t="str">
        <f>IF('VERI GIRIS SAYFASI'!K95="","",'VERI GIRIS SAYFASI'!K95)</f>
        <v/>
      </c>
      <c r="M95" s="25" t="str">
        <f t="shared" si="29"/>
        <v/>
      </c>
      <c r="N95" s="25" t="str">
        <f t="shared" si="30"/>
        <v/>
      </c>
      <c r="O95" s="25" t="str">
        <f>IF('VERI GIRIS SAYFASI'!M95="","",'VERI GIRIS SAYFASI'!M95)</f>
        <v/>
      </c>
      <c r="P95" s="25" t="str">
        <f t="shared" si="31"/>
        <v/>
      </c>
      <c r="Q95" s="25" t="str">
        <f t="shared" si="32"/>
        <v/>
      </c>
      <c r="R95" s="25" t="str">
        <f>IF('VERI GIRIS SAYFASI'!O95="","",'VERI GIRIS SAYFASI'!O95)</f>
        <v/>
      </c>
      <c r="S95" s="25" t="str">
        <f t="shared" si="33"/>
        <v/>
      </c>
      <c r="T95" s="25" t="str">
        <f t="shared" si="34"/>
        <v/>
      </c>
      <c r="U95" s="25" t="str">
        <f>IF('VERI GIRIS SAYFASI'!Q95="","",'VERI GIRIS SAYFASI'!Q95)</f>
        <v/>
      </c>
      <c r="V95" s="25" t="str">
        <f t="shared" si="35"/>
        <v/>
      </c>
      <c r="W95" s="25" t="str">
        <f t="shared" si="36"/>
        <v/>
      </c>
      <c r="X95" s="25" t="str">
        <f>IF('VERI GIRIS SAYFASI'!S95="","",'VERI GIRIS SAYFASI'!S95)</f>
        <v/>
      </c>
      <c r="Y95" s="25" t="str">
        <f t="shared" si="37"/>
        <v/>
      </c>
      <c r="Z95" s="25" t="str">
        <f t="shared" si="38"/>
        <v/>
      </c>
      <c r="AA95" s="70" t="str">
        <f>IF('VERI GIRIS SAYFASI'!U95="GEÇERSİZ","TD",IF(C95="","TD",IF(F95="","TD",IF(I95="","TD",IF(L95="","TD",IF(O95="","TD",IF(R95="","TD",IF(U95="","TD",IF(X95="","TD","OK")))))))))</f>
        <v>TD</v>
      </c>
      <c r="AB95" s="100"/>
      <c r="AC95" s="25" t="str">
        <f t="shared" si="24"/>
        <v/>
      </c>
      <c r="AD95" s="25" t="str">
        <f t="shared" si="39"/>
        <v/>
      </c>
    </row>
    <row r="96" spans="1:30" ht="23.1" customHeight="1" x14ac:dyDescent="0.25">
      <c r="A96" s="23">
        <v>91</v>
      </c>
      <c r="B96" s="34" t="str">
        <f>'VERI GIRIS SAYFASI'!B96&amp;" "&amp;'VERI GIRIS SAYFASI'!C96</f>
        <v xml:space="preserve"> </v>
      </c>
      <c r="C96" s="24" t="str">
        <f>IF('VERI GIRIS SAYFASI'!E96="","",'VERI GIRIS SAYFASI'!E96)</f>
        <v/>
      </c>
      <c r="D96" s="25" t="str">
        <f t="shared" si="22"/>
        <v/>
      </c>
      <c r="E96" s="25" t="str">
        <f t="shared" si="23"/>
        <v/>
      </c>
      <c r="F96" s="24" t="str">
        <f>IF('VERI GIRIS SAYFASI'!G96="","",'VERI GIRIS SAYFASI'!G96)</f>
        <v/>
      </c>
      <c r="G96" s="25" t="str">
        <f t="shared" si="25"/>
        <v/>
      </c>
      <c r="H96" s="25" t="str">
        <f t="shared" si="26"/>
        <v/>
      </c>
      <c r="I96" s="24" t="str">
        <f>IF('VERI GIRIS SAYFASI'!I96="","",'VERI GIRIS SAYFASI'!I96)</f>
        <v/>
      </c>
      <c r="J96" s="25" t="str">
        <f t="shared" si="27"/>
        <v/>
      </c>
      <c r="K96" s="25" t="str">
        <f t="shared" si="28"/>
        <v/>
      </c>
      <c r="L96" s="25" t="str">
        <f>IF('VERI GIRIS SAYFASI'!K96="","",'VERI GIRIS SAYFASI'!K96)</f>
        <v/>
      </c>
      <c r="M96" s="25" t="str">
        <f t="shared" si="29"/>
        <v/>
      </c>
      <c r="N96" s="25" t="str">
        <f t="shared" si="30"/>
        <v/>
      </c>
      <c r="O96" s="25" t="str">
        <f>IF('VERI GIRIS SAYFASI'!M96="","",'VERI GIRIS SAYFASI'!M96)</f>
        <v/>
      </c>
      <c r="P96" s="25" t="str">
        <f t="shared" si="31"/>
        <v/>
      </c>
      <c r="Q96" s="25" t="str">
        <f t="shared" si="32"/>
        <v/>
      </c>
      <c r="R96" s="25" t="str">
        <f>IF('VERI GIRIS SAYFASI'!O96="","",'VERI GIRIS SAYFASI'!O96)</f>
        <v/>
      </c>
      <c r="S96" s="25" t="str">
        <f t="shared" si="33"/>
        <v/>
      </c>
      <c r="T96" s="25" t="str">
        <f t="shared" si="34"/>
        <v/>
      </c>
      <c r="U96" s="25" t="str">
        <f>IF('VERI GIRIS SAYFASI'!Q96="","",'VERI GIRIS SAYFASI'!Q96)</f>
        <v/>
      </c>
      <c r="V96" s="25" t="str">
        <f t="shared" si="35"/>
        <v/>
      </c>
      <c r="W96" s="25" t="str">
        <f t="shared" si="36"/>
        <v/>
      </c>
      <c r="X96" s="25" t="str">
        <f>IF('VERI GIRIS SAYFASI'!S96="","",'VERI GIRIS SAYFASI'!S96)</f>
        <v/>
      </c>
      <c r="Y96" s="25" t="str">
        <f t="shared" si="37"/>
        <v/>
      </c>
      <c r="Z96" s="25" t="str">
        <f t="shared" si="38"/>
        <v/>
      </c>
      <c r="AA96" s="70" t="str">
        <f>IF('VERI GIRIS SAYFASI'!U96="GEÇERSİZ","TD",IF(C96="","TD",IF(F96="","TD",IF(I96="","TD",IF(L96="","TD",IF(O96="","TD",IF(R96="","TD",IF(U96="","TD",IF(X96="","TD","OK")))))))))</f>
        <v>TD</v>
      </c>
      <c r="AB96" s="100"/>
      <c r="AC96" s="25" t="str">
        <f t="shared" si="24"/>
        <v/>
      </c>
      <c r="AD96" s="25" t="str">
        <f t="shared" si="39"/>
        <v/>
      </c>
    </row>
    <row r="97" spans="1:30" ht="23.1" customHeight="1" x14ac:dyDescent="0.25">
      <c r="A97" s="23">
        <v>92</v>
      </c>
      <c r="B97" s="34" t="str">
        <f>'VERI GIRIS SAYFASI'!B97&amp;" "&amp;'VERI GIRIS SAYFASI'!C97</f>
        <v xml:space="preserve"> </v>
      </c>
      <c r="C97" s="24" t="str">
        <f>IF('VERI GIRIS SAYFASI'!E97="","",'VERI GIRIS SAYFASI'!E97)</f>
        <v/>
      </c>
      <c r="D97" s="25" t="str">
        <f t="shared" si="22"/>
        <v/>
      </c>
      <c r="E97" s="25" t="str">
        <f t="shared" si="23"/>
        <v/>
      </c>
      <c r="F97" s="24" t="str">
        <f>IF('VERI GIRIS SAYFASI'!G97="","",'VERI GIRIS SAYFASI'!G97)</f>
        <v/>
      </c>
      <c r="G97" s="25" t="str">
        <f t="shared" si="25"/>
        <v/>
      </c>
      <c r="H97" s="25" t="str">
        <f t="shared" si="26"/>
        <v/>
      </c>
      <c r="I97" s="24" t="str">
        <f>IF('VERI GIRIS SAYFASI'!I97="","",'VERI GIRIS SAYFASI'!I97)</f>
        <v/>
      </c>
      <c r="J97" s="25" t="str">
        <f t="shared" si="27"/>
        <v/>
      </c>
      <c r="K97" s="25" t="str">
        <f t="shared" si="28"/>
        <v/>
      </c>
      <c r="L97" s="25" t="str">
        <f>IF('VERI GIRIS SAYFASI'!K97="","",'VERI GIRIS SAYFASI'!K97)</f>
        <v/>
      </c>
      <c r="M97" s="25" t="str">
        <f t="shared" si="29"/>
        <v/>
      </c>
      <c r="N97" s="25" t="str">
        <f t="shared" si="30"/>
        <v/>
      </c>
      <c r="O97" s="25" t="str">
        <f>IF('VERI GIRIS SAYFASI'!M97="","",'VERI GIRIS SAYFASI'!M97)</f>
        <v/>
      </c>
      <c r="P97" s="25" t="str">
        <f t="shared" si="31"/>
        <v/>
      </c>
      <c r="Q97" s="25" t="str">
        <f t="shared" si="32"/>
        <v/>
      </c>
      <c r="R97" s="25" t="str">
        <f>IF('VERI GIRIS SAYFASI'!O97="","",'VERI GIRIS SAYFASI'!O97)</f>
        <v/>
      </c>
      <c r="S97" s="25" t="str">
        <f t="shared" si="33"/>
        <v/>
      </c>
      <c r="T97" s="25" t="str">
        <f t="shared" si="34"/>
        <v/>
      </c>
      <c r="U97" s="25" t="str">
        <f>IF('VERI GIRIS SAYFASI'!Q97="","",'VERI GIRIS SAYFASI'!Q97)</f>
        <v/>
      </c>
      <c r="V97" s="25" t="str">
        <f t="shared" si="35"/>
        <v/>
      </c>
      <c r="W97" s="25" t="str">
        <f t="shared" si="36"/>
        <v/>
      </c>
      <c r="X97" s="25" t="str">
        <f>IF('VERI GIRIS SAYFASI'!S97="","",'VERI GIRIS SAYFASI'!S97)</f>
        <v/>
      </c>
      <c r="Y97" s="25" t="str">
        <f t="shared" si="37"/>
        <v/>
      </c>
      <c r="Z97" s="25" t="str">
        <f t="shared" si="38"/>
        <v/>
      </c>
      <c r="AA97" s="70" t="str">
        <f>IF('VERI GIRIS SAYFASI'!U97="GEÇERSİZ","TD",IF(C97="","TD",IF(F97="","TD",IF(I97="","TD",IF(L97="","TD",IF(O97="","TD",IF(R97="","TD",IF(U97="","TD",IF(X97="","TD","OK")))))))))</f>
        <v>TD</v>
      </c>
      <c r="AB97" s="100"/>
      <c r="AC97" s="25" t="str">
        <f t="shared" si="24"/>
        <v/>
      </c>
      <c r="AD97" s="25" t="str">
        <f t="shared" si="39"/>
        <v/>
      </c>
    </row>
    <row r="98" spans="1:30" ht="23.1" customHeight="1" x14ac:dyDescent="0.25">
      <c r="A98" s="23">
        <v>93</v>
      </c>
      <c r="B98" s="34" t="str">
        <f>'VERI GIRIS SAYFASI'!B98&amp;" "&amp;'VERI GIRIS SAYFASI'!C98</f>
        <v xml:space="preserve"> </v>
      </c>
      <c r="C98" s="24" t="str">
        <f>IF('VERI GIRIS SAYFASI'!E98="","",'VERI GIRIS SAYFASI'!E98)</f>
        <v/>
      </c>
      <c r="D98" s="25" t="str">
        <f t="shared" si="22"/>
        <v/>
      </c>
      <c r="E98" s="25" t="str">
        <f t="shared" si="23"/>
        <v/>
      </c>
      <c r="F98" s="24" t="str">
        <f>IF('VERI GIRIS SAYFASI'!G98="","",'VERI GIRIS SAYFASI'!G98)</f>
        <v/>
      </c>
      <c r="G98" s="25" t="str">
        <f t="shared" si="25"/>
        <v/>
      </c>
      <c r="H98" s="25" t="str">
        <f t="shared" si="26"/>
        <v/>
      </c>
      <c r="I98" s="24" t="str">
        <f>IF('VERI GIRIS SAYFASI'!I98="","",'VERI GIRIS SAYFASI'!I98)</f>
        <v/>
      </c>
      <c r="J98" s="25" t="str">
        <f t="shared" si="27"/>
        <v/>
      </c>
      <c r="K98" s="25" t="str">
        <f t="shared" si="28"/>
        <v/>
      </c>
      <c r="L98" s="25" t="str">
        <f>IF('VERI GIRIS SAYFASI'!K98="","",'VERI GIRIS SAYFASI'!K98)</f>
        <v/>
      </c>
      <c r="M98" s="25" t="str">
        <f t="shared" si="29"/>
        <v/>
      </c>
      <c r="N98" s="25" t="str">
        <f t="shared" si="30"/>
        <v/>
      </c>
      <c r="O98" s="25" t="str">
        <f>IF('VERI GIRIS SAYFASI'!M98="","",'VERI GIRIS SAYFASI'!M98)</f>
        <v/>
      </c>
      <c r="P98" s="25" t="str">
        <f t="shared" si="31"/>
        <v/>
      </c>
      <c r="Q98" s="25" t="str">
        <f t="shared" si="32"/>
        <v/>
      </c>
      <c r="R98" s="25" t="str">
        <f>IF('VERI GIRIS SAYFASI'!O98="","",'VERI GIRIS SAYFASI'!O98)</f>
        <v/>
      </c>
      <c r="S98" s="25" t="str">
        <f t="shared" si="33"/>
        <v/>
      </c>
      <c r="T98" s="25" t="str">
        <f t="shared" si="34"/>
        <v/>
      </c>
      <c r="U98" s="25" t="str">
        <f>IF('VERI GIRIS SAYFASI'!Q98="","",'VERI GIRIS SAYFASI'!Q98)</f>
        <v/>
      </c>
      <c r="V98" s="25" t="str">
        <f t="shared" si="35"/>
        <v/>
      </c>
      <c r="W98" s="25" t="str">
        <f t="shared" si="36"/>
        <v/>
      </c>
      <c r="X98" s="25" t="str">
        <f>IF('VERI GIRIS SAYFASI'!S98="","",'VERI GIRIS SAYFASI'!S98)</f>
        <v/>
      </c>
      <c r="Y98" s="25" t="str">
        <f t="shared" si="37"/>
        <v/>
      </c>
      <c r="Z98" s="25" t="str">
        <f t="shared" si="38"/>
        <v/>
      </c>
      <c r="AA98" s="70" t="str">
        <f>IF('VERI GIRIS SAYFASI'!U98="GEÇERSİZ","TD",IF(C98="","TD",IF(F98="","TD",IF(I98="","TD",IF(L98="","TD",IF(O98="","TD",IF(R98="","TD",IF(U98="","TD",IF(X98="","TD","OK")))))))))</f>
        <v>TD</v>
      </c>
      <c r="AB98" s="100"/>
      <c r="AC98" s="25" t="str">
        <f t="shared" si="24"/>
        <v/>
      </c>
      <c r="AD98" s="25" t="str">
        <f t="shared" si="39"/>
        <v/>
      </c>
    </row>
    <row r="99" spans="1:30" ht="23.1" customHeight="1" x14ac:dyDescent="0.25">
      <c r="A99" s="23">
        <v>94</v>
      </c>
      <c r="B99" s="34" t="str">
        <f>'VERI GIRIS SAYFASI'!B99&amp;" "&amp;'VERI GIRIS SAYFASI'!C99</f>
        <v xml:space="preserve"> </v>
      </c>
      <c r="C99" s="24" t="str">
        <f>IF('VERI GIRIS SAYFASI'!E99="","",'VERI GIRIS SAYFASI'!E99)</f>
        <v/>
      </c>
      <c r="D99" s="25" t="str">
        <f t="shared" si="22"/>
        <v/>
      </c>
      <c r="E99" s="25" t="str">
        <f t="shared" si="23"/>
        <v/>
      </c>
      <c r="F99" s="24" t="str">
        <f>IF('VERI GIRIS SAYFASI'!G99="","",'VERI GIRIS SAYFASI'!G99)</f>
        <v/>
      </c>
      <c r="G99" s="25" t="str">
        <f t="shared" si="25"/>
        <v/>
      </c>
      <c r="H99" s="25" t="str">
        <f t="shared" si="26"/>
        <v/>
      </c>
      <c r="I99" s="24" t="str">
        <f>IF('VERI GIRIS SAYFASI'!I99="","",'VERI GIRIS SAYFASI'!I99)</f>
        <v/>
      </c>
      <c r="J99" s="25" t="str">
        <f t="shared" si="27"/>
        <v/>
      </c>
      <c r="K99" s="25" t="str">
        <f t="shared" si="28"/>
        <v/>
      </c>
      <c r="L99" s="25" t="str">
        <f>IF('VERI GIRIS SAYFASI'!K99="","",'VERI GIRIS SAYFASI'!K99)</f>
        <v/>
      </c>
      <c r="M99" s="25" t="str">
        <f t="shared" si="29"/>
        <v/>
      </c>
      <c r="N99" s="25" t="str">
        <f t="shared" si="30"/>
        <v/>
      </c>
      <c r="O99" s="25" t="str">
        <f>IF('VERI GIRIS SAYFASI'!M99="","",'VERI GIRIS SAYFASI'!M99)</f>
        <v/>
      </c>
      <c r="P99" s="25" t="str">
        <f t="shared" si="31"/>
        <v/>
      </c>
      <c r="Q99" s="25" t="str">
        <f t="shared" si="32"/>
        <v/>
      </c>
      <c r="R99" s="25" t="str">
        <f>IF('VERI GIRIS SAYFASI'!O99="","",'VERI GIRIS SAYFASI'!O99)</f>
        <v/>
      </c>
      <c r="S99" s="25" t="str">
        <f t="shared" si="33"/>
        <v/>
      </c>
      <c r="T99" s="25" t="str">
        <f t="shared" si="34"/>
        <v/>
      </c>
      <c r="U99" s="25" t="str">
        <f>IF('VERI GIRIS SAYFASI'!Q99="","",'VERI GIRIS SAYFASI'!Q99)</f>
        <v/>
      </c>
      <c r="V99" s="25" t="str">
        <f t="shared" si="35"/>
        <v/>
      </c>
      <c r="W99" s="25" t="str">
        <f t="shared" si="36"/>
        <v/>
      </c>
      <c r="X99" s="25" t="str">
        <f>IF('VERI GIRIS SAYFASI'!S99="","",'VERI GIRIS SAYFASI'!S99)</f>
        <v/>
      </c>
      <c r="Y99" s="25" t="str">
        <f t="shared" si="37"/>
        <v/>
      </c>
      <c r="Z99" s="25" t="str">
        <f t="shared" si="38"/>
        <v/>
      </c>
      <c r="AA99" s="70" t="str">
        <f>IF('VERI GIRIS SAYFASI'!U99="GEÇERSİZ","TD",IF(C99="","TD",IF(F99="","TD",IF(I99="","TD",IF(L99="","TD",IF(O99="","TD",IF(R99="","TD",IF(U99="","TD",IF(X99="","TD","OK")))))))))</f>
        <v>TD</v>
      </c>
      <c r="AB99" s="100"/>
      <c r="AC99" s="25" t="str">
        <f t="shared" si="24"/>
        <v/>
      </c>
      <c r="AD99" s="25" t="str">
        <f t="shared" si="39"/>
        <v/>
      </c>
    </row>
    <row r="100" spans="1:30" ht="23.1" customHeight="1" x14ac:dyDescent="0.25">
      <c r="A100" s="23">
        <v>95</v>
      </c>
      <c r="B100" s="34" t="str">
        <f>'VERI GIRIS SAYFASI'!B100&amp;" "&amp;'VERI GIRIS SAYFASI'!C100</f>
        <v xml:space="preserve"> </v>
      </c>
      <c r="C100" s="24" t="str">
        <f>IF('VERI GIRIS SAYFASI'!E100="","",'VERI GIRIS SAYFASI'!E100)</f>
        <v/>
      </c>
      <c r="D100" s="25" t="str">
        <f t="shared" si="22"/>
        <v/>
      </c>
      <c r="E100" s="25" t="str">
        <f t="shared" si="23"/>
        <v/>
      </c>
      <c r="F100" s="24" t="str">
        <f>IF('VERI GIRIS SAYFASI'!G100="","",'VERI GIRIS SAYFASI'!G100)</f>
        <v/>
      </c>
      <c r="G100" s="25" t="str">
        <f t="shared" si="25"/>
        <v/>
      </c>
      <c r="H100" s="25" t="str">
        <f t="shared" si="26"/>
        <v/>
      </c>
      <c r="I100" s="24" t="str">
        <f>IF('VERI GIRIS SAYFASI'!I100="","",'VERI GIRIS SAYFASI'!I100)</f>
        <v/>
      </c>
      <c r="J100" s="25" t="str">
        <f t="shared" si="27"/>
        <v/>
      </c>
      <c r="K100" s="25" t="str">
        <f t="shared" si="28"/>
        <v/>
      </c>
      <c r="L100" s="25" t="str">
        <f>IF('VERI GIRIS SAYFASI'!K100="","",'VERI GIRIS SAYFASI'!K100)</f>
        <v/>
      </c>
      <c r="M100" s="25" t="str">
        <f t="shared" si="29"/>
        <v/>
      </c>
      <c r="N100" s="25" t="str">
        <f t="shared" si="30"/>
        <v/>
      </c>
      <c r="O100" s="25" t="str">
        <f>IF('VERI GIRIS SAYFASI'!M100="","",'VERI GIRIS SAYFASI'!M100)</f>
        <v/>
      </c>
      <c r="P100" s="25" t="str">
        <f t="shared" si="31"/>
        <v/>
      </c>
      <c r="Q100" s="25" t="str">
        <f t="shared" si="32"/>
        <v/>
      </c>
      <c r="R100" s="25" t="str">
        <f>IF('VERI GIRIS SAYFASI'!O100="","",'VERI GIRIS SAYFASI'!O100)</f>
        <v/>
      </c>
      <c r="S100" s="25" t="str">
        <f t="shared" si="33"/>
        <v/>
      </c>
      <c r="T100" s="25" t="str">
        <f t="shared" si="34"/>
        <v/>
      </c>
      <c r="U100" s="25" t="str">
        <f>IF('VERI GIRIS SAYFASI'!Q100="","",'VERI GIRIS SAYFASI'!Q100)</f>
        <v/>
      </c>
      <c r="V100" s="25" t="str">
        <f t="shared" si="35"/>
        <v/>
      </c>
      <c r="W100" s="25" t="str">
        <f t="shared" si="36"/>
        <v/>
      </c>
      <c r="X100" s="25" t="str">
        <f>IF('VERI GIRIS SAYFASI'!S100="","",'VERI GIRIS SAYFASI'!S100)</f>
        <v/>
      </c>
      <c r="Y100" s="25" t="str">
        <f t="shared" si="37"/>
        <v/>
      </c>
      <c r="Z100" s="25" t="str">
        <f t="shared" si="38"/>
        <v/>
      </c>
      <c r="AA100" s="70" t="str">
        <f>IF('VERI GIRIS SAYFASI'!U100="GEÇERSİZ","TD",IF(C100="","TD",IF(F100="","TD",IF(I100="","TD",IF(L100="","TD",IF(O100="","TD",IF(R100="","TD",IF(U100="","TD",IF(X100="","TD","OK")))))))))</f>
        <v>TD</v>
      </c>
      <c r="AB100" s="100"/>
      <c r="AC100" s="25" t="str">
        <f t="shared" si="24"/>
        <v/>
      </c>
      <c r="AD100" s="25" t="str">
        <f t="shared" si="39"/>
        <v/>
      </c>
    </row>
    <row r="101" spans="1:30" ht="23.1" customHeight="1" x14ac:dyDescent="0.25">
      <c r="A101" s="23">
        <v>96</v>
      </c>
      <c r="B101" s="34" t="str">
        <f>'VERI GIRIS SAYFASI'!B101&amp;" "&amp;'VERI GIRIS SAYFASI'!C101</f>
        <v xml:space="preserve"> </v>
      </c>
      <c r="C101" s="24" t="str">
        <f>IF('VERI GIRIS SAYFASI'!E101="","",'VERI GIRIS SAYFASI'!E101)</f>
        <v/>
      </c>
      <c r="D101" s="25" t="str">
        <f t="shared" si="22"/>
        <v/>
      </c>
      <c r="E101" s="25" t="str">
        <f t="shared" si="23"/>
        <v/>
      </c>
      <c r="F101" s="24" t="str">
        <f>IF('VERI GIRIS SAYFASI'!G101="","",'VERI GIRIS SAYFASI'!G101)</f>
        <v/>
      </c>
      <c r="G101" s="25" t="str">
        <f t="shared" si="25"/>
        <v/>
      </c>
      <c r="H101" s="25" t="str">
        <f t="shared" si="26"/>
        <v/>
      </c>
      <c r="I101" s="24" t="str">
        <f>IF('VERI GIRIS SAYFASI'!I101="","",'VERI GIRIS SAYFASI'!I101)</f>
        <v/>
      </c>
      <c r="J101" s="25" t="str">
        <f t="shared" si="27"/>
        <v/>
      </c>
      <c r="K101" s="25" t="str">
        <f t="shared" si="28"/>
        <v/>
      </c>
      <c r="L101" s="25" t="str">
        <f>IF('VERI GIRIS SAYFASI'!K101="","",'VERI GIRIS SAYFASI'!K101)</f>
        <v/>
      </c>
      <c r="M101" s="25" t="str">
        <f t="shared" si="29"/>
        <v/>
      </c>
      <c r="N101" s="25" t="str">
        <f t="shared" si="30"/>
        <v/>
      </c>
      <c r="O101" s="25" t="str">
        <f>IF('VERI GIRIS SAYFASI'!M101="","",'VERI GIRIS SAYFASI'!M101)</f>
        <v/>
      </c>
      <c r="P101" s="25" t="str">
        <f t="shared" si="31"/>
        <v/>
      </c>
      <c r="Q101" s="25" t="str">
        <f t="shared" si="32"/>
        <v/>
      </c>
      <c r="R101" s="25" t="str">
        <f>IF('VERI GIRIS SAYFASI'!O101="","",'VERI GIRIS SAYFASI'!O101)</f>
        <v/>
      </c>
      <c r="S101" s="25" t="str">
        <f t="shared" si="33"/>
        <v/>
      </c>
      <c r="T101" s="25" t="str">
        <f t="shared" si="34"/>
        <v/>
      </c>
      <c r="U101" s="25" t="str">
        <f>IF('VERI GIRIS SAYFASI'!Q101="","",'VERI GIRIS SAYFASI'!Q101)</f>
        <v/>
      </c>
      <c r="V101" s="25" t="str">
        <f t="shared" si="35"/>
        <v/>
      </c>
      <c r="W101" s="25" t="str">
        <f t="shared" si="36"/>
        <v/>
      </c>
      <c r="X101" s="25" t="str">
        <f>IF('VERI GIRIS SAYFASI'!S101="","",'VERI GIRIS SAYFASI'!S101)</f>
        <v/>
      </c>
      <c r="Y101" s="25" t="str">
        <f t="shared" si="37"/>
        <v/>
      </c>
      <c r="Z101" s="25" t="str">
        <f t="shared" si="38"/>
        <v/>
      </c>
      <c r="AA101" s="70" t="str">
        <f>IF('VERI GIRIS SAYFASI'!U101="GEÇERSİZ","TD",IF(C101="","TD",IF(F101="","TD",IF(I101="","TD",IF(L101="","TD",IF(O101="","TD",IF(R101="","TD",IF(U101="","TD",IF(X101="","TD","OK")))))))))</f>
        <v>TD</v>
      </c>
      <c r="AB101" s="100"/>
      <c r="AC101" s="25" t="str">
        <f t="shared" si="24"/>
        <v/>
      </c>
      <c r="AD101" s="25" t="str">
        <f t="shared" si="39"/>
        <v/>
      </c>
    </row>
    <row r="102" spans="1:30" ht="23.1" customHeight="1" x14ac:dyDescent="0.25">
      <c r="A102" s="23">
        <v>97</v>
      </c>
      <c r="B102" s="34" t="str">
        <f>'VERI GIRIS SAYFASI'!B102&amp;" "&amp;'VERI GIRIS SAYFASI'!C102</f>
        <v xml:space="preserve"> </v>
      </c>
      <c r="C102" s="24" t="str">
        <f>IF('VERI GIRIS SAYFASI'!E102="","",'VERI GIRIS SAYFASI'!E102)</f>
        <v/>
      </c>
      <c r="D102" s="25" t="str">
        <f t="shared" ref="D102:D103" si="40">IF(AA102="TD","",IF(1=_xlfn.RANK.EQ(C102,$C$6:$C$103,-1),_xlfn.RANK.EQ(C102,$C$6:$C$103,-1),_xlfn.RANK.EQ(C102,$C$6:$C$103,-1)+1))</f>
        <v/>
      </c>
      <c r="E102" s="25" t="str">
        <f t="shared" ref="E102:E103" si="41">IF(C102="","",IF(AA102="OK",((2+$AB$6)-D102),""))</f>
        <v/>
      </c>
      <c r="F102" s="24" t="str">
        <f>IF('VERI GIRIS SAYFASI'!G102="","",'VERI GIRIS SAYFASI'!G102)</f>
        <v/>
      </c>
      <c r="G102" s="25" t="str">
        <f t="shared" si="25"/>
        <v/>
      </c>
      <c r="H102" s="25" t="str">
        <f t="shared" si="26"/>
        <v/>
      </c>
      <c r="I102" s="24" t="str">
        <f>IF('VERI GIRIS SAYFASI'!I102="","",'VERI GIRIS SAYFASI'!I102)</f>
        <v/>
      </c>
      <c r="J102" s="25" t="str">
        <f t="shared" si="27"/>
        <v/>
      </c>
      <c r="K102" s="25" t="str">
        <f t="shared" si="28"/>
        <v/>
      </c>
      <c r="L102" s="25" t="str">
        <f>IF('VERI GIRIS SAYFASI'!K102="","",'VERI GIRIS SAYFASI'!K102)</f>
        <v/>
      </c>
      <c r="M102" s="25" t="str">
        <f t="shared" si="29"/>
        <v/>
      </c>
      <c r="N102" s="25" t="str">
        <f t="shared" si="30"/>
        <v/>
      </c>
      <c r="O102" s="25" t="str">
        <f>IF('VERI GIRIS SAYFASI'!M102="","",'VERI GIRIS SAYFASI'!M102)</f>
        <v/>
      </c>
      <c r="P102" s="25" t="str">
        <f t="shared" si="31"/>
        <v/>
      </c>
      <c r="Q102" s="25" t="str">
        <f t="shared" si="32"/>
        <v/>
      </c>
      <c r="R102" s="25" t="str">
        <f>IF('VERI GIRIS SAYFASI'!O102="","",'VERI GIRIS SAYFASI'!O102)</f>
        <v/>
      </c>
      <c r="S102" s="25" t="str">
        <f t="shared" si="33"/>
        <v/>
      </c>
      <c r="T102" s="25" t="str">
        <f t="shared" si="34"/>
        <v/>
      </c>
      <c r="U102" s="25" t="str">
        <f>IF('VERI GIRIS SAYFASI'!Q102="","",'VERI GIRIS SAYFASI'!Q102)</f>
        <v/>
      </c>
      <c r="V102" s="25" t="str">
        <f t="shared" si="35"/>
        <v/>
      </c>
      <c r="W102" s="25" t="str">
        <f t="shared" si="36"/>
        <v/>
      </c>
      <c r="X102" s="25" t="str">
        <f>IF('VERI GIRIS SAYFASI'!S102="","",'VERI GIRIS SAYFASI'!S102)</f>
        <v/>
      </c>
      <c r="Y102" s="25" t="str">
        <f t="shared" si="37"/>
        <v/>
      </c>
      <c r="Z102" s="25" t="str">
        <f t="shared" si="38"/>
        <v/>
      </c>
      <c r="AA102" s="70" t="str">
        <f>IF('VERI GIRIS SAYFASI'!U102="GEÇERSİZ","TD",IF(C102="","TD",IF(F102="","TD",IF(I102="","TD",IF(L102="","TD",IF(O102="","TD",IF(R102="","TD",IF(U102="","TD",IF(X102="","TD","OK")))))))))</f>
        <v>TD</v>
      </c>
      <c r="AB102" s="100"/>
      <c r="AC102" s="25" t="str">
        <f t="shared" si="24"/>
        <v/>
      </c>
      <c r="AD102" s="25" t="str">
        <f t="shared" si="39"/>
        <v/>
      </c>
    </row>
    <row r="103" spans="1:30" ht="23.1" customHeight="1" x14ac:dyDescent="0.25">
      <c r="A103" s="23">
        <v>98</v>
      </c>
      <c r="B103" s="34" t="str">
        <f>'VERI GIRIS SAYFASI'!B103&amp;" "&amp;'VERI GIRIS SAYFASI'!C103</f>
        <v xml:space="preserve"> </v>
      </c>
      <c r="C103" s="24" t="str">
        <f>IF('VERI GIRIS SAYFASI'!E103="","",'VERI GIRIS SAYFASI'!E103)</f>
        <v/>
      </c>
      <c r="D103" s="25" t="str">
        <f t="shared" si="40"/>
        <v/>
      </c>
      <c r="E103" s="25" t="str">
        <f t="shared" si="41"/>
        <v/>
      </c>
      <c r="F103" s="24" t="str">
        <f>IF('VERI GIRIS SAYFASI'!G103="","",'VERI GIRIS SAYFASI'!G103)</f>
        <v/>
      </c>
      <c r="G103" s="25" t="str">
        <f t="shared" si="25"/>
        <v/>
      </c>
      <c r="H103" s="25" t="str">
        <f t="shared" si="26"/>
        <v/>
      </c>
      <c r="I103" s="24" t="str">
        <f>IF('VERI GIRIS SAYFASI'!I103="","",'VERI GIRIS SAYFASI'!I103)</f>
        <v/>
      </c>
      <c r="J103" s="25" t="str">
        <f t="shared" si="27"/>
        <v/>
      </c>
      <c r="K103" s="25" t="str">
        <f t="shared" si="28"/>
        <v/>
      </c>
      <c r="L103" s="25" t="str">
        <f>IF('VERI GIRIS SAYFASI'!K103="","",'VERI GIRIS SAYFASI'!K103)</f>
        <v/>
      </c>
      <c r="M103" s="25" t="str">
        <f t="shared" si="29"/>
        <v/>
      </c>
      <c r="N103" s="25" t="str">
        <f t="shared" si="30"/>
        <v/>
      </c>
      <c r="O103" s="25" t="str">
        <f>IF('VERI GIRIS SAYFASI'!M103="","",'VERI GIRIS SAYFASI'!M103)</f>
        <v/>
      </c>
      <c r="P103" s="25" t="str">
        <f t="shared" si="31"/>
        <v/>
      </c>
      <c r="Q103" s="25" t="str">
        <f t="shared" si="32"/>
        <v/>
      </c>
      <c r="R103" s="25" t="str">
        <f>IF('VERI GIRIS SAYFASI'!O103="","",'VERI GIRIS SAYFASI'!O103)</f>
        <v/>
      </c>
      <c r="S103" s="25" t="str">
        <f t="shared" si="33"/>
        <v/>
      </c>
      <c r="T103" s="25" t="str">
        <f t="shared" si="34"/>
        <v/>
      </c>
      <c r="U103" s="25" t="str">
        <f>IF('VERI GIRIS SAYFASI'!Q103="","",'VERI GIRIS SAYFASI'!Q103)</f>
        <v/>
      </c>
      <c r="V103" s="25" t="str">
        <f t="shared" si="35"/>
        <v/>
      </c>
      <c r="W103" s="25" t="str">
        <f t="shared" si="36"/>
        <v/>
      </c>
      <c r="X103" s="25" t="str">
        <f>IF('VERI GIRIS SAYFASI'!S103="","",'VERI GIRIS SAYFASI'!S103)</f>
        <v/>
      </c>
      <c r="Y103" s="25" t="str">
        <f t="shared" si="37"/>
        <v/>
      </c>
      <c r="Z103" s="25" t="str">
        <f t="shared" si="38"/>
        <v/>
      </c>
      <c r="AA103" s="70" t="str">
        <f>IF('VERI GIRIS SAYFASI'!U103="GEÇERSİZ","TD",IF(C103="","TD",IF(F103="","TD",IF(I103="","TD",IF(L103="","TD",IF(O103="","TD",IF(R103="","TD",IF(U103="","TD",IF(X103="","TD","OK")))))))))</f>
        <v>TD</v>
      </c>
      <c r="AB103" s="100"/>
      <c r="AC103" s="25" t="str">
        <f t="shared" si="24"/>
        <v/>
      </c>
      <c r="AD103" s="25" t="str">
        <f t="shared" si="39"/>
        <v/>
      </c>
    </row>
  </sheetData>
  <sheetProtection algorithmName="SHA-512" hashValue="hn8alCxv0zvf2fyf88IMSkeuU8vc+FbhoDRDdTN88UY2TtSFW0Hm4Xra4iIjxkFyu5q8i/Mg3qS9RmYrkew3WA==" saltValue="3igf5Yd2i6fPn0IFsPlO8g==" spinCount="100000" sheet="1" objects="1" scenarios="1" selectLockedCells="1" selectUnlockedCells="1"/>
  <mergeCells count="32">
    <mergeCell ref="AD2:AD5"/>
    <mergeCell ref="AC2:AC5"/>
    <mergeCell ref="L2:N2"/>
    <mergeCell ref="O4:Q4"/>
    <mergeCell ref="O3:Q3"/>
    <mergeCell ref="O2:Q2"/>
    <mergeCell ref="AA2:AA5"/>
    <mergeCell ref="U3:W3"/>
    <mergeCell ref="U2:W2"/>
    <mergeCell ref="C4:E4"/>
    <mergeCell ref="F2:H2"/>
    <mergeCell ref="F3:H3"/>
    <mergeCell ref="I3:K3"/>
    <mergeCell ref="I2:K2"/>
    <mergeCell ref="C2:E2"/>
    <mergeCell ref="I4:K4"/>
    <mergeCell ref="A1:AD1"/>
    <mergeCell ref="AB6:AB103"/>
    <mergeCell ref="L3:N3"/>
    <mergeCell ref="AB2:AB5"/>
    <mergeCell ref="X4:Z4"/>
    <mergeCell ref="X3:Z3"/>
    <mergeCell ref="X2:Z2"/>
    <mergeCell ref="B2:B5"/>
    <mergeCell ref="A2:A5"/>
    <mergeCell ref="R4:T4"/>
    <mergeCell ref="R3:T3"/>
    <mergeCell ref="R2:T2"/>
    <mergeCell ref="U4:W4"/>
    <mergeCell ref="F4:H4"/>
    <mergeCell ref="L4:N4"/>
    <mergeCell ref="C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M191"/>
  <sheetViews>
    <sheetView zoomScale="70" zoomScaleNormal="70" workbookViewId="0">
      <selection activeCell="L14" sqref="L14"/>
    </sheetView>
  </sheetViews>
  <sheetFormatPr defaultColWidth="10.875" defaultRowHeight="12.75" x14ac:dyDescent="0.25"/>
  <cols>
    <col min="1" max="1" width="4.125" style="1" customWidth="1"/>
    <col min="2" max="2" width="26.375" style="1" customWidth="1"/>
    <col min="3" max="3" width="10.125" style="1" customWidth="1"/>
    <col min="4" max="4" width="12.375" style="1" customWidth="1"/>
    <col min="5" max="5" width="0.625" style="5" customWidth="1"/>
    <col min="6" max="7" width="10.375" style="1" customWidth="1"/>
    <col min="8" max="8" width="0.625" style="5" customWidth="1"/>
    <col min="9" max="10" width="10.375" style="1" customWidth="1"/>
    <col min="11" max="11" width="0.625" style="5" customWidth="1"/>
    <col min="12" max="13" width="10.375" style="1" customWidth="1"/>
    <col min="14" max="14" width="0.625" style="5" customWidth="1"/>
    <col min="15" max="16" width="10.375" style="1" customWidth="1"/>
    <col min="17" max="17" width="0.625" style="5" customWidth="1"/>
    <col min="18" max="19" width="10.375" style="1" customWidth="1"/>
    <col min="20" max="20" width="0.625" style="5" customWidth="1"/>
    <col min="21" max="22" width="10.375" style="1" customWidth="1"/>
    <col min="23" max="23" width="0.625" style="5" customWidth="1"/>
    <col min="24" max="25" width="10.375" style="1" customWidth="1"/>
    <col min="26" max="26" width="0.625" style="5" customWidth="1"/>
    <col min="27" max="28" width="10.375" style="1" customWidth="1"/>
    <col min="29" max="65" width="10.875" style="7"/>
    <col min="66" max="16384" width="10.875" style="1"/>
  </cols>
  <sheetData>
    <row r="1" spans="1:65" s="19" customFormat="1" ht="24" customHeight="1" x14ac:dyDescent="0.25">
      <c r="A1" s="97" t="str">
        <f>'VERI GIRIS SAYFASI'!A1:U1</f>
        <v>2019 - 2020 EĞİTİM ÖĞRETİM YILI İLKOKULLAR FİZİKSEL ETKİNLİK YARIŞMALARI 2013 - 2014 DOĞUM TARİHLİ 1. SINIF KATEGORİSİ</v>
      </c>
      <c r="B1" s="98"/>
      <c r="C1" s="98"/>
      <c r="D1" s="98"/>
      <c r="E1" s="98"/>
      <c r="F1" s="98"/>
      <c r="G1" s="98"/>
      <c r="H1" s="98"/>
      <c r="I1" s="98"/>
      <c r="J1" s="98"/>
      <c r="K1" s="98"/>
      <c r="L1" s="98"/>
      <c r="M1" s="98"/>
      <c r="N1" s="98"/>
      <c r="O1" s="98"/>
      <c r="P1" s="98"/>
      <c r="Q1" s="98"/>
      <c r="R1" s="98"/>
      <c r="S1" s="98"/>
      <c r="T1" s="98"/>
      <c r="U1" s="98"/>
      <c r="V1" s="98"/>
      <c r="W1" s="98"/>
      <c r="X1" s="98"/>
      <c r="Y1" s="98"/>
      <c r="Z1" s="98"/>
      <c r="AA1" s="98"/>
      <c r="AB1" s="99"/>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row>
    <row r="2" spans="1:65" s="20" customFormat="1" ht="3.95" customHeight="1" x14ac:dyDescent="0.25">
      <c r="A2" s="6"/>
      <c r="B2" s="6"/>
      <c r="C2" s="6"/>
      <c r="D2" s="6"/>
      <c r="E2" s="6"/>
      <c r="F2" s="6"/>
      <c r="G2" s="6"/>
      <c r="H2" s="6"/>
      <c r="I2" s="6"/>
      <c r="J2" s="6"/>
      <c r="K2" s="6"/>
      <c r="L2" s="6"/>
      <c r="M2" s="6"/>
      <c r="N2" s="6"/>
      <c r="O2" s="6"/>
      <c r="P2" s="6"/>
      <c r="Q2" s="6"/>
      <c r="R2" s="6"/>
      <c r="S2" s="6"/>
      <c r="T2" s="6"/>
      <c r="U2" s="6"/>
      <c r="V2" s="6"/>
      <c r="W2" s="6"/>
      <c r="X2" s="6"/>
      <c r="Y2" s="6"/>
      <c r="Z2" s="6"/>
      <c r="AA2" s="6"/>
      <c r="AB2" s="6"/>
    </row>
    <row r="3" spans="1:65" s="21" customFormat="1" ht="20.100000000000001" customHeight="1" x14ac:dyDescent="0.25">
      <c r="A3" s="111" t="s">
        <v>29</v>
      </c>
      <c r="B3" s="112"/>
      <c r="C3" s="112"/>
      <c r="D3" s="38">
        <f>COUNTIF('VERI GIRIS SAYFASI'!U6:U103,"HESAPLA")</f>
        <v>6</v>
      </c>
      <c r="E3" s="39"/>
      <c r="F3" s="121" t="s">
        <v>30</v>
      </c>
      <c r="G3" s="122"/>
      <c r="H3" s="122"/>
      <c r="I3" s="122"/>
      <c r="J3" s="40">
        <f>COUNTIF('OTO HESAPLAMA_SAYFASI'!AA6:AA103,"OK")</f>
        <v>6</v>
      </c>
      <c r="K3" s="41"/>
      <c r="L3" s="119" t="s">
        <v>32</v>
      </c>
      <c r="M3" s="120"/>
      <c r="N3" s="120"/>
      <c r="O3" s="120"/>
      <c r="P3" s="120"/>
      <c r="Q3" s="120"/>
      <c r="R3" s="113">
        <f>(J3*100)/D3</f>
        <v>100</v>
      </c>
      <c r="S3" s="114"/>
      <c r="T3" s="41" t="s">
        <v>31</v>
      </c>
      <c r="U3" s="117" t="s">
        <v>31</v>
      </c>
      <c r="V3" s="118"/>
      <c r="W3" s="118"/>
      <c r="X3" s="118"/>
      <c r="Y3" s="118"/>
      <c r="Z3" s="118"/>
      <c r="AA3" s="115">
        <f ca="1">NOW()</f>
        <v>43853.554876041664</v>
      </c>
      <c r="AB3" s="116"/>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row>
    <row r="4" spans="1:65" s="9" customFormat="1" ht="3.95" customHeight="1" x14ac:dyDescent="0.25">
      <c r="A4" s="15"/>
      <c r="B4" s="15"/>
      <c r="C4" s="15"/>
      <c r="D4" s="10"/>
      <c r="E4" s="11"/>
      <c r="F4" s="11"/>
      <c r="G4" s="11"/>
      <c r="H4" s="11"/>
      <c r="I4" s="11"/>
      <c r="J4" s="10"/>
      <c r="K4" s="10"/>
      <c r="L4" s="10"/>
      <c r="M4" s="10"/>
      <c r="N4" s="10"/>
      <c r="O4" s="10"/>
      <c r="P4" s="10"/>
      <c r="Q4" s="10"/>
      <c r="R4" s="16"/>
      <c r="S4" s="16"/>
      <c r="T4" s="10"/>
      <c r="U4" s="10"/>
      <c r="V4" s="10"/>
      <c r="W4" s="10"/>
      <c r="X4" s="10"/>
      <c r="Y4" s="10"/>
      <c r="Z4" s="10"/>
      <c r="AA4" s="17"/>
      <c r="AB4" s="10"/>
    </row>
    <row r="5" spans="1:65" s="2" customFormat="1" ht="18.95" customHeight="1" x14ac:dyDescent="0.25">
      <c r="A5" s="127" t="s">
        <v>33</v>
      </c>
      <c r="B5" s="127" t="s">
        <v>34</v>
      </c>
      <c r="C5" s="128" t="s">
        <v>78</v>
      </c>
      <c r="D5" s="129" t="s">
        <v>42</v>
      </c>
      <c r="E5" s="8"/>
      <c r="F5" s="107" t="s">
        <v>2</v>
      </c>
      <c r="G5" s="108"/>
      <c r="H5" s="10"/>
      <c r="I5" s="107" t="s">
        <v>3</v>
      </c>
      <c r="J5" s="108"/>
      <c r="K5" s="10"/>
      <c r="L5" s="107" t="s">
        <v>4</v>
      </c>
      <c r="M5" s="108"/>
      <c r="N5" s="10"/>
      <c r="O5" s="109" t="s">
        <v>5</v>
      </c>
      <c r="P5" s="110"/>
      <c r="Q5" s="10"/>
      <c r="R5" s="109" t="s">
        <v>6</v>
      </c>
      <c r="S5" s="110"/>
      <c r="T5" s="10"/>
      <c r="U5" s="109" t="s">
        <v>7</v>
      </c>
      <c r="V5" s="110"/>
      <c r="W5" s="10"/>
      <c r="X5" s="109" t="s">
        <v>8</v>
      </c>
      <c r="Y5" s="110"/>
      <c r="Z5" s="10"/>
      <c r="AA5" s="109" t="s">
        <v>9</v>
      </c>
      <c r="AB5" s="110"/>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row>
    <row r="6" spans="1:65" s="2" customFormat="1" ht="18.95" customHeight="1" x14ac:dyDescent="0.25">
      <c r="A6" s="127"/>
      <c r="B6" s="127"/>
      <c r="C6" s="128"/>
      <c r="D6" s="129"/>
      <c r="E6" s="8"/>
      <c r="F6" s="103" t="s">
        <v>10</v>
      </c>
      <c r="G6" s="104"/>
      <c r="H6" s="10"/>
      <c r="I6" s="103" t="s">
        <v>35</v>
      </c>
      <c r="J6" s="104"/>
      <c r="K6" s="10"/>
      <c r="L6" s="103" t="s">
        <v>16</v>
      </c>
      <c r="M6" s="104"/>
      <c r="N6" s="10"/>
      <c r="O6" s="105" t="s">
        <v>15</v>
      </c>
      <c r="P6" s="106"/>
      <c r="Q6" s="10"/>
      <c r="R6" s="105" t="s">
        <v>17</v>
      </c>
      <c r="S6" s="106"/>
      <c r="T6" s="10"/>
      <c r="U6" s="105" t="s">
        <v>11</v>
      </c>
      <c r="V6" s="106"/>
      <c r="W6" s="10"/>
      <c r="X6" s="105" t="s">
        <v>12</v>
      </c>
      <c r="Y6" s="106"/>
      <c r="Z6" s="10"/>
      <c r="AA6" s="105" t="s">
        <v>13</v>
      </c>
      <c r="AB6" s="106"/>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s="2" customFormat="1" ht="18.95" customHeight="1" x14ac:dyDescent="0.25">
      <c r="A7" s="127"/>
      <c r="B7" s="127"/>
      <c r="C7" s="128"/>
      <c r="D7" s="129"/>
      <c r="E7" s="8"/>
      <c r="F7" s="125" t="s">
        <v>27</v>
      </c>
      <c r="G7" s="126"/>
      <c r="H7" s="10"/>
      <c r="I7" s="125" t="s">
        <v>27</v>
      </c>
      <c r="J7" s="126"/>
      <c r="K7" s="10"/>
      <c r="L7" s="125" t="s">
        <v>27</v>
      </c>
      <c r="M7" s="126"/>
      <c r="N7" s="10"/>
      <c r="O7" s="123" t="s">
        <v>28</v>
      </c>
      <c r="P7" s="124"/>
      <c r="Q7" s="10"/>
      <c r="R7" s="123" t="s">
        <v>28</v>
      </c>
      <c r="S7" s="124"/>
      <c r="T7" s="10"/>
      <c r="U7" s="123" t="s">
        <v>28</v>
      </c>
      <c r="V7" s="124"/>
      <c r="W7" s="10"/>
      <c r="X7" s="123" t="s">
        <v>28</v>
      </c>
      <c r="Y7" s="124"/>
      <c r="Z7" s="10"/>
      <c r="AA7" s="123" t="s">
        <v>28</v>
      </c>
      <c r="AB7" s="124"/>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row>
    <row r="8" spans="1:65" s="2" customFormat="1" ht="18.95" customHeight="1" x14ac:dyDescent="0.25">
      <c r="A8" s="127"/>
      <c r="B8" s="127"/>
      <c r="C8" s="128"/>
      <c r="D8" s="129"/>
      <c r="E8" s="8"/>
      <c r="F8" s="13" t="s">
        <v>21</v>
      </c>
      <c r="G8" s="62" t="s">
        <v>36</v>
      </c>
      <c r="H8" s="11"/>
      <c r="I8" s="13" t="s">
        <v>21</v>
      </c>
      <c r="J8" s="62" t="str">
        <f>G8</f>
        <v>ALDIĞI PUAN</v>
      </c>
      <c r="K8" s="11"/>
      <c r="L8" s="13" t="s">
        <v>21</v>
      </c>
      <c r="M8" s="62" t="str">
        <f>G8</f>
        <v>ALDIĞI PUAN</v>
      </c>
      <c r="N8" s="11"/>
      <c r="O8" s="13" t="s">
        <v>21</v>
      </c>
      <c r="P8" s="62" t="str">
        <f>G8</f>
        <v>ALDIĞI PUAN</v>
      </c>
      <c r="Q8" s="11"/>
      <c r="R8" s="13" t="s">
        <v>21</v>
      </c>
      <c r="S8" s="62" t="str">
        <f>G8</f>
        <v>ALDIĞI PUAN</v>
      </c>
      <c r="T8" s="11"/>
      <c r="U8" s="13" t="s">
        <v>21</v>
      </c>
      <c r="V8" s="62" t="str">
        <f>G8</f>
        <v>ALDIĞI PUAN</v>
      </c>
      <c r="W8" s="11"/>
      <c r="X8" s="13" t="s">
        <v>21</v>
      </c>
      <c r="Y8" s="62" t="str">
        <f>G8</f>
        <v>ALDIĞI PUAN</v>
      </c>
      <c r="Z8" s="11"/>
      <c r="AA8" s="13" t="s">
        <v>21</v>
      </c>
      <c r="AB8" s="62" t="str">
        <f>G8</f>
        <v>ALDIĞI PUAN</v>
      </c>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row>
    <row r="9" spans="1:65" s="50" customFormat="1" ht="3.95" customHeight="1" x14ac:dyDescent="0.25">
      <c r="C9" s="67"/>
      <c r="D9" s="67"/>
      <c r="E9" s="8"/>
      <c r="F9" s="11"/>
      <c r="G9" s="68"/>
      <c r="H9" s="11"/>
      <c r="I9" s="11"/>
      <c r="J9" s="68"/>
      <c r="K9" s="11"/>
      <c r="L9" s="11"/>
      <c r="M9" s="68"/>
      <c r="N9" s="11"/>
      <c r="O9" s="11"/>
      <c r="P9" s="68"/>
      <c r="Q9" s="11"/>
      <c r="R9" s="11"/>
      <c r="S9" s="68"/>
      <c r="T9" s="11"/>
      <c r="U9" s="11"/>
      <c r="V9" s="68"/>
      <c r="W9" s="11"/>
      <c r="X9" s="11"/>
      <c r="Y9" s="68"/>
      <c r="Z9" s="11"/>
      <c r="AA9" s="11"/>
      <c r="AB9" s="68"/>
    </row>
    <row r="10" spans="1:65" ht="20.100000000000001" customHeight="1" x14ac:dyDescent="0.25">
      <c r="A10" s="3">
        <v>1</v>
      </c>
      <c r="B10" s="37" t="str">
        <f>'OTO HESAPLAMA_SAYFASI'!B6</f>
        <v>MALTEPE OKUL 1</v>
      </c>
      <c r="C10" s="61">
        <f>'OTO HESAPLAMA_SAYFASI'!AD6</f>
        <v>4</v>
      </c>
      <c r="D10" s="61">
        <f>'OTO HESAPLAMA_SAYFASI'!AC6</f>
        <v>30</v>
      </c>
      <c r="E10" s="9"/>
      <c r="F10" s="27">
        <f>'OTO HESAPLAMA_SAYFASI'!C6</f>
        <v>98.1</v>
      </c>
      <c r="G10" s="32">
        <f>'OTO HESAPLAMA_SAYFASI'!E6</f>
        <v>4</v>
      </c>
      <c r="H10" s="9"/>
      <c r="I10" s="27">
        <f>'OTO HESAPLAMA_SAYFASI'!F6</f>
        <v>93.26</v>
      </c>
      <c r="J10" s="32">
        <f>'OTO HESAPLAMA_SAYFASI'!H6</f>
        <v>1</v>
      </c>
      <c r="K10" s="9"/>
      <c r="L10" s="27">
        <f>'OTO HESAPLAMA_SAYFASI'!I6</f>
        <v>68.12</v>
      </c>
      <c r="M10" s="32">
        <f>'OTO HESAPLAMA_SAYFASI'!K6</f>
        <v>5</v>
      </c>
      <c r="N10" s="9"/>
      <c r="O10" s="32">
        <f>'OTO HESAPLAMA_SAYFASI'!L6</f>
        <v>10</v>
      </c>
      <c r="P10" s="32">
        <f>'OTO HESAPLAMA_SAYFASI'!N6</f>
        <v>1</v>
      </c>
      <c r="Q10" s="9"/>
      <c r="R10" s="32">
        <f>'OTO HESAPLAMA_SAYFASI'!O6</f>
        <v>54</v>
      </c>
      <c r="S10" s="32">
        <f>'OTO HESAPLAMA_SAYFASI'!Q6</f>
        <v>5</v>
      </c>
      <c r="T10" s="9"/>
      <c r="U10" s="32">
        <f>'OTO HESAPLAMA_SAYFASI'!R6</f>
        <v>94</v>
      </c>
      <c r="V10" s="32">
        <f>'OTO HESAPLAMA_SAYFASI'!T6</f>
        <v>7</v>
      </c>
      <c r="W10" s="9"/>
      <c r="X10" s="32">
        <f>'OTO HESAPLAMA_SAYFASI'!U6</f>
        <v>78</v>
      </c>
      <c r="Y10" s="32">
        <f>'OTO HESAPLAMA_SAYFASI'!W6</f>
        <v>3</v>
      </c>
      <c r="Z10" s="9"/>
      <c r="AA10" s="32">
        <f>'OTO HESAPLAMA_SAYFASI'!X6</f>
        <v>50</v>
      </c>
      <c r="AB10" s="32">
        <f>'OTO HESAPLAMA_SAYFASI'!Z6</f>
        <v>4</v>
      </c>
    </row>
    <row r="11" spans="1:65" ht="20.100000000000001" customHeight="1" x14ac:dyDescent="0.25">
      <c r="A11" s="56">
        <v>2</v>
      </c>
      <c r="B11" s="63" t="str">
        <f>'OTO HESAPLAMA_SAYFASI'!B7</f>
        <v>MALTEPE OKUL 2</v>
      </c>
      <c r="C11" s="64">
        <f>'OTO HESAPLAMA_SAYFASI'!AD7</f>
        <v>2</v>
      </c>
      <c r="D11" s="64">
        <f>'OTO HESAPLAMA_SAYFASI'!AC7</f>
        <v>31</v>
      </c>
      <c r="E11" s="9"/>
      <c r="F11" s="65">
        <f>'OTO HESAPLAMA_SAYFASI'!C7</f>
        <v>98.2</v>
      </c>
      <c r="G11" s="66">
        <f>'OTO HESAPLAMA_SAYFASI'!E7</f>
        <v>3</v>
      </c>
      <c r="H11" s="9"/>
      <c r="I11" s="65">
        <f>'OTO HESAPLAMA_SAYFASI'!F7</f>
        <v>92.46</v>
      </c>
      <c r="J11" s="66">
        <f>'OTO HESAPLAMA_SAYFASI'!H7</f>
        <v>2</v>
      </c>
      <c r="K11" s="9"/>
      <c r="L11" s="65">
        <f>'OTO HESAPLAMA_SAYFASI'!I7</f>
        <v>94.3</v>
      </c>
      <c r="M11" s="66">
        <f>'OTO HESAPLAMA_SAYFASI'!K7</f>
        <v>3</v>
      </c>
      <c r="N11" s="9"/>
      <c r="O11" s="66">
        <f>'OTO HESAPLAMA_SAYFASI'!L7</f>
        <v>21</v>
      </c>
      <c r="P11" s="66">
        <f>'OTO HESAPLAMA_SAYFASI'!N7</f>
        <v>4</v>
      </c>
      <c r="Q11" s="9"/>
      <c r="R11" s="66">
        <f>'OTO HESAPLAMA_SAYFASI'!O7</f>
        <v>78</v>
      </c>
      <c r="S11" s="66">
        <f>'OTO HESAPLAMA_SAYFASI'!Q7</f>
        <v>7</v>
      </c>
      <c r="T11" s="9"/>
      <c r="U11" s="66">
        <f>'OTO HESAPLAMA_SAYFASI'!R7</f>
        <v>36</v>
      </c>
      <c r="V11" s="66">
        <f>'OTO HESAPLAMA_SAYFASI'!T7</f>
        <v>2</v>
      </c>
      <c r="W11" s="9"/>
      <c r="X11" s="66">
        <f>'OTO HESAPLAMA_SAYFASI'!U7</f>
        <v>91</v>
      </c>
      <c r="Y11" s="66">
        <f>'OTO HESAPLAMA_SAYFASI'!W7</f>
        <v>7</v>
      </c>
      <c r="Z11" s="9"/>
      <c r="AA11" s="66">
        <f>'OTO HESAPLAMA_SAYFASI'!X7</f>
        <v>35</v>
      </c>
      <c r="AB11" s="66">
        <f>'OTO HESAPLAMA_SAYFASI'!Z7</f>
        <v>3</v>
      </c>
    </row>
    <row r="12" spans="1:65" ht="20.100000000000001" customHeight="1" x14ac:dyDescent="0.25">
      <c r="A12" s="3">
        <v>3</v>
      </c>
      <c r="B12" s="37" t="str">
        <f>'OTO HESAPLAMA_SAYFASI'!B8</f>
        <v>MALTEPE OKUL 3</v>
      </c>
      <c r="C12" s="61">
        <f>'OTO HESAPLAMA_SAYFASI'!AD8</f>
        <v>5</v>
      </c>
      <c r="D12" s="61">
        <f>'OTO HESAPLAMA_SAYFASI'!AC8</f>
        <v>27</v>
      </c>
      <c r="E12" s="9"/>
      <c r="F12" s="27">
        <f>'OTO HESAPLAMA_SAYFASI'!C8</f>
        <v>92.34</v>
      </c>
      <c r="G12" s="32">
        <f>'OTO HESAPLAMA_SAYFASI'!E8</f>
        <v>5</v>
      </c>
      <c r="H12" s="9"/>
      <c r="I12" s="27">
        <f>'OTO HESAPLAMA_SAYFASI'!F8</f>
        <v>48.32</v>
      </c>
      <c r="J12" s="32">
        <f>'OTO HESAPLAMA_SAYFASI'!H8</f>
        <v>5</v>
      </c>
      <c r="K12" s="9"/>
      <c r="L12" s="27">
        <f>'OTO HESAPLAMA_SAYFASI'!I8</f>
        <v>98.17</v>
      </c>
      <c r="M12" s="32">
        <f>'OTO HESAPLAMA_SAYFASI'!K8</f>
        <v>2</v>
      </c>
      <c r="N12" s="9"/>
      <c r="O12" s="32">
        <f>'OTO HESAPLAMA_SAYFASI'!L8</f>
        <v>47</v>
      </c>
      <c r="P12" s="32">
        <f>'OTO HESAPLAMA_SAYFASI'!N8</f>
        <v>5</v>
      </c>
      <c r="Q12" s="9"/>
      <c r="R12" s="32">
        <f>'OTO HESAPLAMA_SAYFASI'!O8</f>
        <v>23</v>
      </c>
      <c r="S12" s="32">
        <f>'OTO HESAPLAMA_SAYFASI'!Q8</f>
        <v>3</v>
      </c>
      <c r="T12" s="9"/>
      <c r="U12" s="32">
        <f>'OTO HESAPLAMA_SAYFASI'!R8</f>
        <v>23</v>
      </c>
      <c r="V12" s="32">
        <f>'OTO HESAPLAMA_SAYFASI'!T8</f>
        <v>1</v>
      </c>
      <c r="W12" s="9"/>
      <c r="X12" s="32">
        <f>'OTO HESAPLAMA_SAYFASI'!U8</f>
        <v>80</v>
      </c>
      <c r="Y12" s="32">
        <f>'OTO HESAPLAMA_SAYFASI'!W8</f>
        <v>4</v>
      </c>
      <c r="Z12" s="9"/>
      <c r="AA12" s="32">
        <f>'OTO HESAPLAMA_SAYFASI'!X8</f>
        <v>26</v>
      </c>
      <c r="AB12" s="32">
        <f>'OTO HESAPLAMA_SAYFASI'!Z8</f>
        <v>2</v>
      </c>
    </row>
    <row r="13" spans="1:65" ht="20.100000000000001" customHeight="1" x14ac:dyDescent="0.25">
      <c r="A13" s="56">
        <v>4</v>
      </c>
      <c r="B13" s="63" t="str">
        <f>'OTO HESAPLAMA_SAYFASI'!B9</f>
        <v>MALTEPE OKUL 4</v>
      </c>
      <c r="C13" s="64">
        <f>'OTO HESAPLAMA_SAYFASI'!AD9</f>
        <v>2</v>
      </c>
      <c r="D13" s="64">
        <f>'OTO HESAPLAMA_SAYFASI'!AC9</f>
        <v>31</v>
      </c>
      <c r="E13" s="9"/>
      <c r="F13" s="65">
        <f>'OTO HESAPLAMA_SAYFASI'!C9</f>
        <v>117.24</v>
      </c>
      <c r="G13" s="66">
        <f>'OTO HESAPLAMA_SAYFASI'!E9</f>
        <v>1</v>
      </c>
      <c r="H13" s="9"/>
      <c r="I13" s="65">
        <f>'OTO HESAPLAMA_SAYFASI'!F9</f>
        <v>78.34</v>
      </c>
      <c r="J13" s="66">
        <f>'OTO HESAPLAMA_SAYFASI'!H9</f>
        <v>3</v>
      </c>
      <c r="K13" s="9"/>
      <c r="L13" s="65">
        <f>'OTO HESAPLAMA_SAYFASI'!I9</f>
        <v>70.459999999999994</v>
      </c>
      <c r="M13" s="66">
        <f>'OTO HESAPLAMA_SAYFASI'!K9</f>
        <v>4</v>
      </c>
      <c r="N13" s="9"/>
      <c r="O13" s="66">
        <f>'OTO HESAPLAMA_SAYFASI'!L9</f>
        <v>52</v>
      </c>
      <c r="P13" s="66">
        <f>'OTO HESAPLAMA_SAYFASI'!N9</f>
        <v>7</v>
      </c>
      <c r="Q13" s="9"/>
      <c r="R13" s="66">
        <f>'OTO HESAPLAMA_SAYFASI'!O9</f>
        <v>19</v>
      </c>
      <c r="S13" s="66">
        <f>'OTO HESAPLAMA_SAYFASI'!Q9</f>
        <v>1</v>
      </c>
      <c r="T13" s="9"/>
      <c r="U13" s="66">
        <f>'OTO HESAPLAMA_SAYFASI'!R9</f>
        <v>87</v>
      </c>
      <c r="V13" s="66">
        <f>'OTO HESAPLAMA_SAYFASI'!T9</f>
        <v>5</v>
      </c>
      <c r="W13" s="9"/>
      <c r="X13" s="66">
        <f>'OTO HESAPLAMA_SAYFASI'!U9</f>
        <v>85</v>
      </c>
      <c r="Y13" s="66">
        <f>'OTO HESAPLAMA_SAYFASI'!W9</f>
        <v>5</v>
      </c>
      <c r="Z13" s="9"/>
      <c r="AA13" s="66">
        <f>'OTO HESAPLAMA_SAYFASI'!X9</f>
        <v>61</v>
      </c>
      <c r="AB13" s="66">
        <f>'OTO HESAPLAMA_SAYFASI'!Z9</f>
        <v>5</v>
      </c>
    </row>
    <row r="14" spans="1:65" ht="20.100000000000001" customHeight="1" x14ac:dyDescent="0.25">
      <c r="A14" s="3">
        <v>5</v>
      </c>
      <c r="B14" s="37" t="str">
        <f>'OTO HESAPLAMA_SAYFASI'!B10</f>
        <v>MALTEPE OKUL 5</v>
      </c>
      <c r="C14" s="61">
        <f>'OTO HESAPLAMA_SAYFASI'!AD10</f>
        <v>6</v>
      </c>
      <c r="D14" s="61">
        <f>'OTO HESAPLAMA_SAYFASI'!AC10</f>
        <v>26</v>
      </c>
      <c r="E14" s="9"/>
      <c r="F14" s="27">
        <f>'OTO HESAPLAMA_SAYFASI'!C10</f>
        <v>100.52</v>
      </c>
      <c r="G14" s="32">
        <f>'OTO HESAPLAMA_SAYFASI'!E10</f>
        <v>2</v>
      </c>
      <c r="H14" s="9"/>
      <c r="I14" s="27">
        <f>'OTO HESAPLAMA_SAYFASI'!F10</f>
        <v>60.84</v>
      </c>
      <c r="J14" s="32">
        <f>'OTO HESAPLAMA_SAYFASI'!H10</f>
        <v>4</v>
      </c>
      <c r="K14" s="9"/>
      <c r="L14" s="27">
        <f>'OTO HESAPLAMA_SAYFASI'!I10</f>
        <v>114.15</v>
      </c>
      <c r="M14" s="32">
        <f>'OTO HESAPLAMA_SAYFASI'!K10</f>
        <v>1</v>
      </c>
      <c r="N14" s="9"/>
      <c r="O14" s="32">
        <f>'OTO HESAPLAMA_SAYFASI'!L10</f>
        <v>21</v>
      </c>
      <c r="P14" s="32">
        <f>'OTO HESAPLAMA_SAYFASI'!N10</f>
        <v>4</v>
      </c>
      <c r="Q14" s="9"/>
      <c r="R14" s="32">
        <f>'OTO HESAPLAMA_SAYFASI'!O10</f>
        <v>22</v>
      </c>
      <c r="S14" s="32">
        <f>'OTO HESAPLAMA_SAYFASI'!Q10</f>
        <v>2</v>
      </c>
      <c r="T14" s="9"/>
      <c r="U14" s="32">
        <f>'OTO HESAPLAMA_SAYFASI'!R10</f>
        <v>77</v>
      </c>
      <c r="V14" s="32">
        <f>'OTO HESAPLAMA_SAYFASI'!T10</f>
        <v>4</v>
      </c>
      <c r="W14" s="9"/>
      <c r="X14" s="32">
        <f>'OTO HESAPLAMA_SAYFASI'!U10</f>
        <v>12</v>
      </c>
      <c r="Y14" s="32">
        <f>'OTO HESAPLAMA_SAYFASI'!W10</f>
        <v>2</v>
      </c>
      <c r="Z14" s="9"/>
      <c r="AA14" s="32">
        <f>'OTO HESAPLAMA_SAYFASI'!X10</f>
        <v>86</v>
      </c>
      <c r="AB14" s="32">
        <f>'OTO HESAPLAMA_SAYFASI'!Z10</f>
        <v>7</v>
      </c>
    </row>
    <row r="15" spans="1:65" ht="20.100000000000001" customHeight="1" x14ac:dyDescent="0.25">
      <c r="A15" s="56">
        <v>6</v>
      </c>
      <c r="B15" s="63" t="str">
        <f>'OTO HESAPLAMA_SAYFASI'!B11</f>
        <v>MALTEPE OKUL 6</v>
      </c>
      <c r="C15" s="64">
        <f>'OTO HESAPLAMA_SAYFASI'!AD11</f>
        <v>1</v>
      </c>
      <c r="D15" s="64">
        <f>'OTO HESAPLAMA_SAYFASI'!AC11</f>
        <v>32</v>
      </c>
      <c r="E15" s="9"/>
      <c r="F15" s="65">
        <f>'OTO HESAPLAMA_SAYFASI'!C11</f>
        <v>70.400000000000006</v>
      </c>
      <c r="G15" s="66">
        <f>'OTO HESAPLAMA_SAYFASI'!E11</f>
        <v>7</v>
      </c>
      <c r="H15" s="9"/>
      <c r="I15" s="65">
        <f>'OTO HESAPLAMA_SAYFASI'!F11</f>
        <v>26.9</v>
      </c>
      <c r="J15" s="66">
        <f>'OTO HESAPLAMA_SAYFASI'!H11</f>
        <v>7</v>
      </c>
      <c r="K15" s="9"/>
      <c r="L15" s="65">
        <f>'OTO HESAPLAMA_SAYFASI'!I11</f>
        <v>18.59</v>
      </c>
      <c r="M15" s="66">
        <f>'OTO HESAPLAMA_SAYFASI'!K11</f>
        <v>7</v>
      </c>
      <c r="N15" s="9"/>
      <c r="O15" s="66">
        <f>'OTO HESAPLAMA_SAYFASI'!L11</f>
        <v>20</v>
      </c>
      <c r="P15" s="66">
        <f>'OTO HESAPLAMA_SAYFASI'!N11</f>
        <v>2</v>
      </c>
      <c r="Q15" s="9"/>
      <c r="R15" s="66">
        <f>'OTO HESAPLAMA_SAYFASI'!O11</f>
        <v>30</v>
      </c>
      <c r="S15" s="66">
        <f>'OTO HESAPLAMA_SAYFASI'!Q11</f>
        <v>4</v>
      </c>
      <c r="T15" s="9"/>
      <c r="U15" s="66">
        <f>'OTO HESAPLAMA_SAYFASI'!R11</f>
        <v>40</v>
      </c>
      <c r="V15" s="66">
        <f>'OTO HESAPLAMA_SAYFASI'!T11</f>
        <v>3</v>
      </c>
      <c r="W15" s="9"/>
      <c r="X15" s="66">
        <f>'OTO HESAPLAMA_SAYFASI'!U11</f>
        <v>10</v>
      </c>
      <c r="Y15" s="66">
        <f>'OTO HESAPLAMA_SAYFASI'!W11</f>
        <v>1</v>
      </c>
      <c r="Z15" s="9"/>
      <c r="AA15" s="66">
        <f>'OTO HESAPLAMA_SAYFASI'!X11</f>
        <v>20</v>
      </c>
      <c r="AB15" s="66">
        <f>'OTO HESAPLAMA_SAYFASI'!Z11</f>
        <v>1</v>
      </c>
    </row>
    <row r="16" spans="1:65" ht="20.100000000000001" customHeight="1" x14ac:dyDescent="0.25">
      <c r="A16" s="3">
        <v>7</v>
      </c>
      <c r="B16" s="37" t="str">
        <f>'OTO HESAPLAMA_SAYFASI'!B12</f>
        <v xml:space="preserve"> </v>
      </c>
      <c r="C16" s="61" t="str">
        <f>'OTO HESAPLAMA_SAYFASI'!AD12</f>
        <v/>
      </c>
      <c r="D16" s="61" t="str">
        <f>'OTO HESAPLAMA_SAYFASI'!AC12</f>
        <v/>
      </c>
      <c r="E16" s="9"/>
      <c r="F16" s="27" t="str">
        <f>'OTO HESAPLAMA_SAYFASI'!C12</f>
        <v/>
      </c>
      <c r="G16" s="32" t="str">
        <f>'OTO HESAPLAMA_SAYFASI'!E12</f>
        <v/>
      </c>
      <c r="H16" s="9"/>
      <c r="I16" s="27" t="str">
        <f>'OTO HESAPLAMA_SAYFASI'!F12</f>
        <v/>
      </c>
      <c r="J16" s="32" t="str">
        <f>'OTO HESAPLAMA_SAYFASI'!H12</f>
        <v/>
      </c>
      <c r="K16" s="9"/>
      <c r="L16" s="27" t="str">
        <f>'OTO HESAPLAMA_SAYFASI'!I12</f>
        <v/>
      </c>
      <c r="M16" s="32" t="str">
        <f>'OTO HESAPLAMA_SAYFASI'!K12</f>
        <v/>
      </c>
      <c r="N16" s="9"/>
      <c r="O16" s="32" t="str">
        <f>'OTO HESAPLAMA_SAYFASI'!L12</f>
        <v/>
      </c>
      <c r="P16" s="32" t="str">
        <f>'OTO HESAPLAMA_SAYFASI'!N12</f>
        <v/>
      </c>
      <c r="Q16" s="9"/>
      <c r="R16" s="32" t="str">
        <f>'OTO HESAPLAMA_SAYFASI'!O12</f>
        <v/>
      </c>
      <c r="S16" s="32" t="str">
        <f>'OTO HESAPLAMA_SAYFASI'!Q12</f>
        <v/>
      </c>
      <c r="T16" s="9"/>
      <c r="U16" s="32" t="str">
        <f>'OTO HESAPLAMA_SAYFASI'!R12</f>
        <v/>
      </c>
      <c r="V16" s="32" t="str">
        <f>'OTO HESAPLAMA_SAYFASI'!T12</f>
        <v/>
      </c>
      <c r="W16" s="9"/>
      <c r="X16" s="32" t="str">
        <f>'OTO HESAPLAMA_SAYFASI'!U12</f>
        <v/>
      </c>
      <c r="Y16" s="32" t="str">
        <f>'OTO HESAPLAMA_SAYFASI'!W12</f>
        <v/>
      </c>
      <c r="Z16" s="9"/>
      <c r="AA16" s="32" t="str">
        <f>'OTO HESAPLAMA_SAYFASI'!X12</f>
        <v/>
      </c>
      <c r="AB16" s="32" t="str">
        <f>'OTO HESAPLAMA_SAYFASI'!Z12</f>
        <v/>
      </c>
    </row>
    <row r="17" spans="1:28" ht="20.100000000000001" customHeight="1" x14ac:dyDescent="0.25">
      <c r="A17" s="56">
        <v>8</v>
      </c>
      <c r="B17" s="63" t="str">
        <f>'OTO HESAPLAMA_SAYFASI'!B13</f>
        <v xml:space="preserve"> </v>
      </c>
      <c r="C17" s="64" t="str">
        <f>'OTO HESAPLAMA_SAYFASI'!AD13</f>
        <v/>
      </c>
      <c r="D17" s="64" t="str">
        <f>'OTO HESAPLAMA_SAYFASI'!AC13</f>
        <v/>
      </c>
      <c r="E17" s="9"/>
      <c r="F17" s="65" t="str">
        <f>'OTO HESAPLAMA_SAYFASI'!C13</f>
        <v/>
      </c>
      <c r="G17" s="66" t="str">
        <f>'OTO HESAPLAMA_SAYFASI'!E13</f>
        <v/>
      </c>
      <c r="H17" s="9"/>
      <c r="I17" s="65" t="str">
        <f>'OTO HESAPLAMA_SAYFASI'!F13</f>
        <v/>
      </c>
      <c r="J17" s="66" t="str">
        <f>'OTO HESAPLAMA_SAYFASI'!H13</f>
        <v/>
      </c>
      <c r="K17" s="9"/>
      <c r="L17" s="65" t="str">
        <f>'OTO HESAPLAMA_SAYFASI'!I13</f>
        <v/>
      </c>
      <c r="M17" s="66" t="str">
        <f>'OTO HESAPLAMA_SAYFASI'!K13</f>
        <v/>
      </c>
      <c r="N17" s="9"/>
      <c r="O17" s="66" t="str">
        <f>'OTO HESAPLAMA_SAYFASI'!L13</f>
        <v/>
      </c>
      <c r="P17" s="66" t="str">
        <f>'OTO HESAPLAMA_SAYFASI'!N13</f>
        <v/>
      </c>
      <c r="Q17" s="9"/>
      <c r="R17" s="66" t="str">
        <f>'OTO HESAPLAMA_SAYFASI'!O13</f>
        <v/>
      </c>
      <c r="S17" s="66" t="str">
        <f>'OTO HESAPLAMA_SAYFASI'!Q13</f>
        <v/>
      </c>
      <c r="T17" s="9"/>
      <c r="U17" s="66" t="str">
        <f>'OTO HESAPLAMA_SAYFASI'!R13</f>
        <v/>
      </c>
      <c r="V17" s="66" t="str">
        <f>'OTO HESAPLAMA_SAYFASI'!T13</f>
        <v/>
      </c>
      <c r="W17" s="9"/>
      <c r="X17" s="66" t="str">
        <f>'OTO HESAPLAMA_SAYFASI'!U13</f>
        <v/>
      </c>
      <c r="Y17" s="66" t="str">
        <f>'OTO HESAPLAMA_SAYFASI'!W13</f>
        <v/>
      </c>
      <c r="Z17" s="9"/>
      <c r="AA17" s="66" t="str">
        <f>'OTO HESAPLAMA_SAYFASI'!X13</f>
        <v/>
      </c>
      <c r="AB17" s="66" t="str">
        <f>'OTO HESAPLAMA_SAYFASI'!Z13</f>
        <v/>
      </c>
    </row>
    <row r="18" spans="1:28" ht="20.100000000000001" customHeight="1" x14ac:dyDescent="0.25">
      <c r="A18" s="3">
        <v>9</v>
      </c>
      <c r="B18" s="37" t="str">
        <f>'OTO HESAPLAMA_SAYFASI'!B14</f>
        <v xml:space="preserve"> </v>
      </c>
      <c r="C18" s="61" t="str">
        <f>'OTO HESAPLAMA_SAYFASI'!AD14</f>
        <v/>
      </c>
      <c r="D18" s="61" t="str">
        <f>'OTO HESAPLAMA_SAYFASI'!AC14</f>
        <v/>
      </c>
      <c r="E18" s="9"/>
      <c r="F18" s="27" t="str">
        <f>'OTO HESAPLAMA_SAYFASI'!C14</f>
        <v/>
      </c>
      <c r="G18" s="32" t="str">
        <f>'OTO HESAPLAMA_SAYFASI'!E14</f>
        <v/>
      </c>
      <c r="H18" s="9"/>
      <c r="I18" s="27" t="str">
        <f>'OTO HESAPLAMA_SAYFASI'!F14</f>
        <v/>
      </c>
      <c r="J18" s="32" t="str">
        <f>'OTO HESAPLAMA_SAYFASI'!H14</f>
        <v/>
      </c>
      <c r="K18" s="9"/>
      <c r="L18" s="27" t="str">
        <f>'OTO HESAPLAMA_SAYFASI'!I14</f>
        <v/>
      </c>
      <c r="M18" s="32" t="str">
        <f>'OTO HESAPLAMA_SAYFASI'!K14</f>
        <v/>
      </c>
      <c r="N18" s="9"/>
      <c r="O18" s="32" t="str">
        <f>'OTO HESAPLAMA_SAYFASI'!L14</f>
        <v/>
      </c>
      <c r="P18" s="32" t="str">
        <f>'OTO HESAPLAMA_SAYFASI'!N14</f>
        <v/>
      </c>
      <c r="Q18" s="9"/>
      <c r="R18" s="32" t="str">
        <f>'OTO HESAPLAMA_SAYFASI'!O14</f>
        <v/>
      </c>
      <c r="S18" s="32" t="str">
        <f>'OTO HESAPLAMA_SAYFASI'!Q14</f>
        <v/>
      </c>
      <c r="T18" s="9"/>
      <c r="U18" s="32" t="str">
        <f>'OTO HESAPLAMA_SAYFASI'!R14</f>
        <v/>
      </c>
      <c r="V18" s="32" t="str">
        <f>'OTO HESAPLAMA_SAYFASI'!T14</f>
        <v/>
      </c>
      <c r="W18" s="9"/>
      <c r="X18" s="32" t="str">
        <f>'OTO HESAPLAMA_SAYFASI'!U14</f>
        <v/>
      </c>
      <c r="Y18" s="32" t="str">
        <f>'OTO HESAPLAMA_SAYFASI'!W14</f>
        <v/>
      </c>
      <c r="Z18" s="9"/>
      <c r="AA18" s="32" t="str">
        <f>'OTO HESAPLAMA_SAYFASI'!X14</f>
        <v/>
      </c>
      <c r="AB18" s="32" t="str">
        <f>'OTO HESAPLAMA_SAYFASI'!Z14</f>
        <v/>
      </c>
    </row>
    <row r="19" spans="1:28" ht="20.100000000000001" customHeight="1" x14ac:dyDescent="0.25">
      <c r="A19" s="56">
        <v>10</v>
      </c>
      <c r="B19" s="63" t="str">
        <f>'OTO HESAPLAMA_SAYFASI'!B15</f>
        <v xml:space="preserve"> </v>
      </c>
      <c r="C19" s="64" t="str">
        <f>'OTO HESAPLAMA_SAYFASI'!AD15</f>
        <v/>
      </c>
      <c r="D19" s="64" t="str">
        <f>'OTO HESAPLAMA_SAYFASI'!AC15</f>
        <v/>
      </c>
      <c r="E19" s="9"/>
      <c r="F19" s="65" t="str">
        <f>'OTO HESAPLAMA_SAYFASI'!C15</f>
        <v/>
      </c>
      <c r="G19" s="66" t="str">
        <f>'OTO HESAPLAMA_SAYFASI'!E15</f>
        <v/>
      </c>
      <c r="H19" s="9"/>
      <c r="I19" s="65" t="str">
        <f>'OTO HESAPLAMA_SAYFASI'!F15</f>
        <v/>
      </c>
      <c r="J19" s="66" t="str">
        <f>'OTO HESAPLAMA_SAYFASI'!H15</f>
        <v/>
      </c>
      <c r="K19" s="9"/>
      <c r="L19" s="65" t="str">
        <f>'OTO HESAPLAMA_SAYFASI'!I15</f>
        <v/>
      </c>
      <c r="M19" s="66" t="str">
        <f>'OTO HESAPLAMA_SAYFASI'!K15</f>
        <v/>
      </c>
      <c r="N19" s="9"/>
      <c r="O19" s="66" t="str">
        <f>'OTO HESAPLAMA_SAYFASI'!L15</f>
        <v/>
      </c>
      <c r="P19" s="66" t="str">
        <f>'OTO HESAPLAMA_SAYFASI'!N15</f>
        <v/>
      </c>
      <c r="Q19" s="9"/>
      <c r="R19" s="66" t="str">
        <f>'OTO HESAPLAMA_SAYFASI'!O15</f>
        <v/>
      </c>
      <c r="S19" s="66" t="str">
        <f>'OTO HESAPLAMA_SAYFASI'!Q15</f>
        <v/>
      </c>
      <c r="T19" s="9"/>
      <c r="U19" s="66" t="str">
        <f>'OTO HESAPLAMA_SAYFASI'!R15</f>
        <v/>
      </c>
      <c r="V19" s="66" t="str">
        <f>'OTO HESAPLAMA_SAYFASI'!T15</f>
        <v/>
      </c>
      <c r="W19" s="9"/>
      <c r="X19" s="66" t="str">
        <f>'OTO HESAPLAMA_SAYFASI'!U15</f>
        <v/>
      </c>
      <c r="Y19" s="66" t="str">
        <f>'OTO HESAPLAMA_SAYFASI'!W15</f>
        <v/>
      </c>
      <c r="Z19" s="9"/>
      <c r="AA19" s="66" t="str">
        <f>'OTO HESAPLAMA_SAYFASI'!X15</f>
        <v/>
      </c>
      <c r="AB19" s="66" t="str">
        <f>'OTO HESAPLAMA_SAYFASI'!Z15</f>
        <v/>
      </c>
    </row>
    <row r="20" spans="1:28" ht="20.100000000000001" customHeight="1" x14ac:dyDescent="0.25">
      <c r="A20" s="3">
        <v>11</v>
      </c>
      <c r="B20" s="37" t="str">
        <f>'OTO HESAPLAMA_SAYFASI'!B16</f>
        <v xml:space="preserve"> </v>
      </c>
      <c r="C20" s="61" t="str">
        <f>'OTO HESAPLAMA_SAYFASI'!AD16</f>
        <v/>
      </c>
      <c r="D20" s="61" t="str">
        <f>'OTO HESAPLAMA_SAYFASI'!AC16</f>
        <v/>
      </c>
      <c r="E20" s="9"/>
      <c r="F20" s="27" t="str">
        <f>'OTO HESAPLAMA_SAYFASI'!C16</f>
        <v/>
      </c>
      <c r="G20" s="32" t="str">
        <f>'OTO HESAPLAMA_SAYFASI'!E16</f>
        <v/>
      </c>
      <c r="H20" s="9"/>
      <c r="I20" s="27" t="str">
        <f>'OTO HESAPLAMA_SAYFASI'!F16</f>
        <v/>
      </c>
      <c r="J20" s="32" t="str">
        <f>'OTO HESAPLAMA_SAYFASI'!H16</f>
        <v/>
      </c>
      <c r="K20" s="9"/>
      <c r="L20" s="27" t="str">
        <f>'OTO HESAPLAMA_SAYFASI'!I16</f>
        <v/>
      </c>
      <c r="M20" s="32" t="str">
        <f>'OTO HESAPLAMA_SAYFASI'!K16</f>
        <v/>
      </c>
      <c r="N20" s="9"/>
      <c r="O20" s="32" t="str">
        <f>'OTO HESAPLAMA_SAYFASI'!L16</f>
        <v/>
      </c>
      <c r="P20" s="32" t="str">
        <f>'OTO HESAPLAMA_SAYFASI'!N16</f>
        <v/>
      </c>
      <c r="Q20" s="9"/>
      <c r="R20" s="32" t="str">
        <f>'OTO HESAPLAMA_SAYFASI'!O16</f>
        <v/>
      </c>
      <c r="S20" s="32" t="str">
        <f>'OTO HESAPLAMA_SAYFASI'!Q16</f>
        <v/>
      </c>
      <c r="T20" s="9"/>
      <c r="U20" s="32" t="str">
        <f>'OTO HESAPLAMA_SAYFASI'!R16</f>
        <v/>
      </c>
      <c r="V20" s="32" t="str">
        <f>'OTO HESAPLAMA_SAYFASI'!T16</f>
        <v/>
      </c>
      <c r="W20" s="9"/>
      <c r="X20" s="32" t="str">
        <f>'OTO HESAPLAMA_SAYFASI'!U16</f>
        <v/>
      </c>
      <c r="Y20" s="32" t="str">
        <f>'OTO HESAPLAMA_SAYFASI'!W16</f>
        <v/>
      </c>
      <c r="Z20" s="9"/>
      <c r="AA20" s="32" t="str">
        <f>'OTO HESAPLAMA_SAYFASI'!X16</f>
        <v/>
      </c>
      <c r="AB20" s="32" t="str">
        <f>'OTO HESAPLAMA_SAYFASI'!Z16</f>
        <v/>
      </c>
    </row>
    <row r="21" spans="1:28" ht="20.100000000000001" customHeight="1" x14ac:dyDescent="0.25">
      <c r="A21" s="56">
        <v>12</v>
      </c>
      <c r="B21" s="63" t="str">
        <f>'OTO HESAPLAMA_SAYFASI'!B17</f>
        <v xml:space="preserve"> </v>
      </c>
      <c r="C21" s="64" t="str">
        <f>'OTO HESAPLAMA_SAYFASI'!AD17</f>
        <v/>
      </c>
      <c r="D21" s="64" t="str">
        <f>'OTO HESAPLAMA_SAYFASI'!AC17</f>
        <v/>
      </c>
      <c r="E21" s="9"/>
      <c r="F21" s="65" t="str">
        <f>'OTO HESAPLAMA_SAYFASI'!C17</f>
        <v/>
      </c>
      <c r="G21" s="66" t="str">
        <f>'OTO HESAPLAMA_SAYFASI'!E17</f>
        <v/>
      </c>
      <c r="H21" s="9"/>
      <c r="I21" s="65" t="str">
        <f>'OTO HESAPLAMA_SAYFASI'!F17</f>
        <v/>
      </c>
      <c r="J21" s="66" t="str">
        <f>'OTO HESAPLAMA_SAYFASI'!H17</f>
        <v/>
      </c>
      <c r="K21" s="9"/>
      <c r="L21" s="65" t="str">
        <f>'OTO HESAPLAMA_SAYFASI'!I17</f>
        <v/>
      </c>
      <c r="M21" s="66" t="str">
        <f>'OTO HESAPLAMA_SAYFASI'!K17</f>
        <v/>
      </c>
      <c r="N21" s="9"/>
      <c r="O21" s="66" t="str">
        <f>'OTO HESAPLAMA_SAYFASI'!L17</f>
        <v/>
      </c>
      <c r="P21" s="66" t="str">
        <f>'OTO HESAPLAMA_SAYFASI'!N17</f>
        <v/>
      </c>
      <c r="Q21" s="9"/>
      <c r="R21" s="66" t="str">
        <f>'OTO HESAPLAMA_SAYFASI'!O17</f>
        <v/>
      </c>
      <c r="S21" s="66" t="str">
        <f>'OTO HESAPLAMA_SAYFASI'!Q17</f>
        <v/>
      </c>
      <c r="T21" s="9"/>
      <c r="U21" s="66" t="str">
        <f>'OTO HESAPLAMA_SAYFASI'!R17</f>
        <v/>
      </c>
      <c r="V21" s="66" t="str">
        <f>'OTO HESAPLAMA_SAYFASI'!T17</f>
        <v/>
      </c>
      <c r="W21" s="9"/>
      <c r="X21" s="66" t="str">
        <f>'OTO HESAPLAMA_SAYFASI'!U17</f>
        <v/>
      </c>
      <c r="Y21" s="66" t="str">
        <f>'OTO HESAPLAMA_SAYFASI'!W17</f>
        <v/>
      </c>
      <c r="Z21" s="9"/>
      <c r="AA21" s="66" t="str">
        <f>'OTO HESAPLAMA_SAYFASI'!X17</f>
        <v/>
      </c>
      <c r="AB21" s="66" t="str">
        <f>'OTO HESAPLAMA_SAYFASI'!Z17</f>
        <v/>
      </c>
    </row>
    <row r="22" spans="1:28" ht="20.100000000000001" customHeight="1" x14ac:dyDescent="0.25">
      <c r="A22" s="3">
        <v>13</v>
      </c>
      <c r="B22" s="37" t="str">
        <f>'OTO HESAPLAMA_SAYFASI'!B18</f>
        <v xml:space="preserve"> </v>
      </c>
      <c r="C22" s="61" t="str">
        <f>'OTO HESAPLAMA_SAYFASI'!AD18</f>
        <v/>
      </c>
      <c r="D22" s="61" t="str">
        <f>'OTO HESAPLAMA_SAYFASI'!AC18</f>
        <v/>
      </c>
      <c r="E22" s="9"/>
      <c r="F22" s="27" t="str">
        <f>'OTO HESAPLAMA_SAYFASI'!C18</f>
        <v/>
      </c>
      <c r="G22" s="32" t="str">
        <f>'OTO HESAPLAMA_SAYFASI'!E18</f>
        <v/>
      </c>
      <c r="H22" s="9"/>
      <c r="I22" s="27" t="str">
        <f>'OTO HESAPLAMA_SAYFASI'!F18</f>
        <v/>
      </c>
      <c r="J22" s="32" t="str">
        <f>'OTO HESAPLAMA_SAYFASI'!H18</f>
        <v/>
      </c>
      <c r="K22" s="9"/>
      <c r="L22" s="27" t="str">
        <f>'OTO HESAPLAMA_SAYFASI'!I18</f>
        <v/>
      </c>
      <c r="M22" s="32" t="str">
        <f>'OTO HESAPLAMA_SAYFASI'!K18</f>
        <v/>
      </c>
      <c r="N22" s="9"/>
      <c r="O22" s="32" t="str">
        <f>'OTO HESAPLAMA_SAYFASI'!L18</f>
        <v/>
      </c>
      <c r="P22" s="32" t="str">
        <f>'OTO HESAPLAMA_SAYFASI'!N18</f>
        <v/>
      </c>
      <c r="Q22" s="9"/>
      <c r="R22" s="32" t="str">
        <f>'OTO HESAPLAMA_SAYFASI'!O18</f>
        <v/>
      </c>
      <c r="S22" s="32" t="str">
        <f>'OTO HESAPLAMA_SAYFASI'!Q18</f>
        <v/>
      </c>
      <c r="T22" s="9"/>
      <c r="U22" s="32" t="str">
        <f>'OTO HESAPLAMA_SAYFASI'!R18</f>
        <v/>
      </c>
      <c r="V22" s="32" t="str">
        <f>'OTO HESAPLAMA_SAYFASI'!T18</f>
        <v/>
      </c>
      <c r="W22" s="9"/>
      <c r="X22" s="32" t="str">
        <f>'OTO HESAPLAMA_SAYFASI'!U18</f>
        <v/>
      </c>
      <c r="Y22" s="32" t="str">
        <f>'OTO HESAPLAMA_SAYFASI'!W18</f>
        <v/>
      </c>
      <c r="Z22" s="9"/>
      <c r="AA22" s="32" t="str">
        <f>'OTO HESAPLAMA_SAYFASI'!X18</f>
        <v/>
      </c>
      <c r="AB22" s="32" t="str">
        <f>'OTO HESAPLAMA_SAYFASI'!Z18</f>
        <v/>
      </c>
    </row>
    <row r="23" spans="1:28" ht="20.100000000000001" customHeight="1" x14ac:dyDescent="0.25">
      <c r="A23" s="56">
        <v>14</v>
      </c>
      <c r="B23" s="63" t="str">
        <f>'OTO HESAPLAMA_SAYFASI'!B19</f>
        <v xml:space="preserve"> </v>
      </c>
      <c r="C23" s="64" t="str">
        <f>'OTO HESAPLAMA_SAYFASI'!AD19</f>
        <v/>
      </c>
      <c r="D23" s="64" t="str">
        <f>'OTO HESAPLAMA_SAYFASI'!AC19</f>
        <v/>
      </c>
      <c r="E23" s="9"/>
      <c r="F23" s="65" t="str">
        <f>'OTO HESAPLAMA_SAYFASI'!C19</f>
        <v/>
      </c>
      <c r="G23" s="66" t="str">
        <f>'OTO HESAPLAMA_SAYFASI'!E19</f>
        <v/>
      </c>
      <c r="H23" s="9"/>
      <c r="I23" s="65" t="str">
        <f>'OTO HESAPLAMA_SAYFASI'!F19</f>
        <v/>
      </c>
      <c r="J23" s="66" t="str">
        <f>'OTO HESAPLAMA_SAYFASI'!H19</f>
        <v/>
      </c>
      <c r="K23" s="9"/>
      <c r="L23" s="65" t="str">
        <f>'OTO HESAPLAMA_SAYFASI'!I19</f>
        <v/>
      </c>
      <c r="M23" s="66" t="str">
        <f>'OTO HESAPLAMA_SAYFASI'!K19</f>
        <v/>
      </c>
      <c r="N23" s="9"/>
      <c r="O23" s="66" t="str">
        <f>'OTO HESAPLAMA_SAYFASI'!L19</f>
        <v/>
      </c>
      <c r="P23" s="66" t="str">
        <f>'OTO HESAPLAMA_SAYFASI'!N19</f>
        <v/>
      </c>
      <c r="Q23" s="9"/>
      <c r="R23" s="66" t="str">
        <f>'OTO HESAPLAMA_SAYFASI'!O19</f>
        <v/>
      </c>
      <c r="S23" s="66" t="str">
        <f>'OTO HESAPLAMA_SAYFASI'!Q19</f>
        <v/>
      </c>
      <c r="T23" s="9"/>
      <c r="U23" s="66" t="str">
        <f>'OTO HESAPLAMA_SAYFASI'!R19</f>
        <v/>
      </c>
      <c r="V23" s="66" t="str">
        <f>'OTO HESAPLAMA_SAYFASI'!T19</f>
        <v/>
      </c>
      <c r="W23" s="9"/>
      <c r="X23" s="66" t="str">
        <f>'OTO HESAPLAMA_SAYFASI'!U19</f>
        <v/>
      </c>
      <c r="Y23" s="66" t="str">
        <f>'OTO HESAPLAMA_SAYFASI'!W19</f>
        <v/>
      </c>
      <c r="Z23" s="9"/>
      <c r="AA23" s="66" t="str">
        <f>'OTO HESAPLAMA_SAYFASI'!X19</f>
        <v/>
      </c>
      <c r="AB23" s="66" t="str">
        <f>'OTO HESAPLAMA_SAYFASI'!Z19</f>
        <v/>
      </c>
    </row>
    <row r="24" spans="1:28" ht="20.100000000000001" customHeight="1" x14ac:dyDescent="0.25">
      <c r="A24" s="3">
        <v>15</v>
      </c>
      <c r="B24" s="37" t="str">
        <f>'OTO HESAPLAMA_SAYFASI'!B20</f>
        <v xml:space="preserve"> </v>
      </c>
      <c r="C24" s="61" t="str">
        <f>'OTO HESAPLAMA_SAYFASI'!AD20</f>
        <v/>
      </c>
      <c r="D24" s="61" t="str">
        <f>'OTO HESAPLAMA_SAYFASI'!AC20</f>
        <v/>
      </c>
      <c r="E24" s="9"/>
      <c r="F24" s="27" t="str">
        <f>'OTO HESAPLAMA_SAYFASI'!C20</f>
        <v/>
      </c>
      <c r="G24" s="32" t="str">
        <f>'OTO HESAPLAMA_SAYFASI'!E20</f>
        <v/>
      </c>
      <c r="H24" s="9"/>
      <c r="I24" s="27" t="str">
        <f>'OTO HESAPLAMA_SAYFASI'!F20</f>
        <v/>
      </c>
      <c r="J24" s="32" t="str">
        <f>'OTO HESAPLAMA_SAYFASI'!H20</f>
        <v/>
      </c>
      <c r="K24" s="9"/>
      <c r="L24" s="27" t="str">
        <f>'OTO HESAPLAMA_SAYFASI'!I20</f>
        <v/>
      </c>
      <c r="M24" s="32" t="str">
        <f>'OTO HESAPLAMA_SAYFASI'!K20</f>
        <v/>
      </c>
      <c r="N24" s="9"/>
      <c r="O24" s="32" t="str">
        <f>'OTO HESAPLAMA_SAYFASI'!L20</f>
        <v/>
      </c>
      <c r="P24" s="32" t="str">
        <f>'OTO HESAPLAMA_SAYFASI'!N20</f>
        <v/>
      </c>
      <c r="Q24" s="9"/>
      <c r="R24" s="32" t="str">
        <f>'OTO HESAPLAMA_SAYFASI'!O20</f>
        <v/>
      </c>
      <c r="S24" s="32" t="str">
        <f>'OTO HESAPLAMA_SAYFASI'!Q20</f>
        <v/>
      </c>
      <c r="T24" s="9"/>
      <c r="U24" s="32" t="str">
        <f>'OTO HESAPLAMA_SAYFASI'!R20</f>
        <v/>
      </c>
      <c r="V24" s="32" t="str">
        <f>'OTO HESAPLAMA_SAYFASI'!T20</f>
        <v/>
      </c>
      <c r="W24" s="9"/>
      <c r="X24" s="32" t="str">
        <f>'OTO HESAPLAMA_SAYFASI'!U20</f>
        <v/>
      </c>
      <c r="Y24" s="32" t="str">
        <f>'OTO HESAPLAMA_SAYFASI'!W20</f>
        <v/>
      </c>
      <c r="Z24" s="9"/>
      <c r="AA24" s="32" t="str">
        <f>'OTO HESAPLAMA_SAYFASI'!X20</f>
        <v/>
      </c>
      <c r="AB24" s="32" t="str">
        <f>'OTO HESAPLAMA_SAYFASI'!Z20</f>
        <v/>
      </c>
    </row>
    <row r="25" spans="1:28" ht="20.100000000000001" customHeight="1" x14ac:dyDescent="0.25">
      <c r="A25" s="56">
        <v>16</v>
      </c>
      <c r="B25" s="63" t="str">
        <f>'OTO HESAPLAMA_SAYFASI'!B21</f>
        <v xml:space="preserve"> </v>
      </c>
      <c r="C25" s="64" t="str">
        <f>'OTO HESAPLAMA_SAYFASI'!AD21</f>
        <v/>
      </c>
      <c r="D25" s="64" t="str">
        <f>'OTO HESAPLAMA_SAYFASI'!AC21</f>
        <v/>
      </c>
      <c r="E25" s="9"/>
      <c r="F25" s="65" t="str">
        <f>'OTO HESAPLAMA_SAYFASI'!C21</f>
        <v/>
      </c>
      <c r="G25" s="66" t="str">
        <f>'OTO HESAPLAMA_SAYFASI'!E21</f>
        <v/>
      </c>
      <c r="H25" s="9"/>
      <c r="I25" s="65" t="str">
        <f>'OTO HESAPLAMA_SAYFASI'!F21</f>
        <v/>
      </c>
      <c r="J25" s="66" t="str">
        <f>'OTO HESAPLAMA_SAYFASI'!H21</f>
        <v/>
      </c>
      <c r="K25" s="9"/>
      <c r="L25" s="65" t="str">
        <f>'OTO HESAPLAMA_SAYFASI'!I21</f>
        <v/>
      </c>
      <c r="M25" s="66" t="str">
        <f>'OTO HESAPLAMA_SAYFASI'!K21</f>
        <v/>
      </c>
      <c r="N25" s="9"/>
      <c r="O25" s="66" t="str">
        <f>'OTO HESAPLAMA_SAYFASI'!L21</f>
        <v/>
      </c>
      <c r="P25" s="66" t="str">
        <f>'OTO HESAPLAMA_SAYFASI'!N21</f>
        <v/>
      </c>
      <c r="Q25" s="9"/>
      <c r="R25" s="66" t="str">
        <f>'OTO HESAPLAMA_SAYFASI'!O21</f>
        <v/>
      </c>
      <c r="S25" s="66" t="str">
        <f>'OTO HESAPLAMA_SAYFASI'!Q21</f>
        <v/>
      </c>
      <c r="T25" s="9"/>
      <c r="U25" s="66" t="str">
        <f>'OTO HESAPLAMA_SAYFASI'!R21</f>
        <v/>
      </c>
      <c r="V25" s="66" t="str">
        <f>'OTO HESAPLAMA_SAYFASI'!T21</f>
        <v/>
      </c>
      <c r="W25" s="9"/>
      <c r="X25" s="66" t="str">
        <f>'OTO HESAPLAMA_SAYFASI'!U21</f>
        <v/>
      </c>
      <c r="Y25" s="66" t="str">
        <f>'OTO HESAPLAMA_SAYFASI'!W21</f>
        <v/>
      </c>
      <c r="Z25" s="9"/>
      <c r="AA25" s="66" t="str">
        <f>'OTO HESAPLAMA_SAYFASI'!X21</f>
        <v/>
      </c>
      <c r="AB25" s="66" t="str">
        <f>'OTO HESAPLAMA_SAYFASI'!Z21</f>
        <v/>
      </c>
    </row>
    <row r="26" spans="1:28" ht="20.100000000000001" customHeight="1" x14ac:dyDescent="0.25">
      <c r="A26" s="3">
        <v>17</v>
      </c>
      <c r="B26" s="37" t="str">
        <f>'OTO HESAPLAMA_SAYFASI'!B22</f>
        <v xml:space="preserve"> </v>
      </c>
      <c r="C26" s="61" t="str">
        <f>'OTO HESAPLAMA_SAYFASI'!AD22</f>
        <v/>
      </c>
      <c r="D26" s="61" t="str">
        <f>'OTO HESAPLAMA_SAYFASI'!AC22</f>
        <v/>
      </c>
      <c r="E26" s="9"/>
      <c r="F26" s="27" t="str">
        <f>'OTO HESAPLAMA_SAYFASI'!C22</f>
        <v/>
      </c>
      <c r="G26" s="32" t="str">
        <f>'OTO HESAPLAMA_SAYFASI'!E22</f>
        <v/>
      </c>
      <c r="H26" s="9"/>
      <c r="I26" s="27" t="str">
        <f>'OTO HESAPLAMA_SAYFASI'!F22</f>
        <v/>
      </c>
      <c r="J26" s="32" t="str">
        <f>'OTO HESAPLAMA_SAYFASI'!H22</f>
        <v/>
      </c>
      <c r="K26" s="9"/>
      <c r="L26" s="27" t="str">
        <f>'OTO HESAPLAMA_SAYFASI'!I22</f>
        <v/>
      </c>
      <c r="M26" s="32" t="str">
        <f>'OTO HESAPLAMA_SAYFASI'!K22</f>
        <v/>
      </c>
      <c r="N26" s="9"/>
      <c r="O26" s="32" t="str">
        <f>'OTO HESAPLAMA_SAYFASI'!L22</f>
        <v/>
      </c>
      <c r="P26" s="32" t="str">
        <f>'OTO HESAPLAMA_SAYFASI'!N22</f>
        <v/>
      </c>
      <c r="Q26" s="9"/>
      <c r="R26" s="32" t="str">
        <f>'OTO HESAPLAMA_SAYFASI'!O22</f>
        <v/>
      </c>
      <c r="S26" s="32" t="str">
        <f>'OTO HESAPLAMA_SAYFASI'!Q22</f>
        <v/>
      </c>
      <c r="T26" s="9"/>
      <c r="U26" s="32" t="str">
        <f>'OTO HESAPLAMA_SAYFASI'!R22</f>
        <v/>
      </c>
      <c r="V26" s="32" t="str">
        <f>'OTO HESAPLAMA_SAYFASI'!T22</f>
        <v/>
      </c>
      <c r="W26" s="9"/>
      <c r="X26" s="32" t="str">
        <f>'OTO HESAPLAMA_SAYFASI'!U22</f>
        <v/>
      </c>
      <c r="Y26" s="32" t="str">
        <f>'OTO HESAPLAMA_SAYFASI'!W22</f>
        <v/>
      </c>
      <c r="Z26" s="9"/>
      <c r="AA26" s="32" t="str">
        <f>'OTO HESAPLAMA_SAYFASI'!X22</f>
        <v/>
      </c>
      <c r="AB26" s="32" t="str">
        <f>'OTO HESAPLAMA_SAYFASI'!Z22</f>
        <v/>
      </c>
    </row>
    <row r="27" spans="1:28" ht="20.100000000000001" customHeight="1" x14ac:dyDescent="0.25">
      <c r="A27" s="56">
        <v>18</v>
      </c>
      <c r="B27" s="63" t="str">
        <f>'OTO HESAPLAMA_SAYFASI'!B23</f>
        <v xml:space="preserve"> </v>
      </c>
      <c r="C27" s="64" t="str">
        <f>'OTO HESAPLAMA_SAYFASI'!AD23</f>
        <v/>
      </c>
      <c r="D27" s="64" t="str">
        <f>'OTO HESAPLAMA_SAYFASI'!AC23</f>
        <v/>
      </c>
      <c r="E27" s="9"/>
      <c r="F27" s="65" t="str">
        <f>'OTO HESAPLAMA_SAYFASI'!C23</f>
        <v/>
      </c>
      <c r="G27" s="66" t="str">
        <f>'OTO HESAPLAMA_SAYFASI'!E23</f>
        <v/>
      </c>
      <c r="H27" s="9"/>
      <c r="I27" s="65" t="str">
        <f>'OTO HESAPLAMA_SAYFASI'!F23</f>
        <v/>
      </c>
      <c r="J27" s="66" t="str">
        <f>'OTO HESAPLAMA_SAYFASI'!H23</f>
        <v/>
      </c>
      <c r="K27" s="9"/>
      <c r="L27" s="65" t="str">
        <f>'OTO HESAPLAMA_SAYFASI'!I23</f>
        <v/>
      </c>
      <c r="M27" s="66" t="str">
        <f>'OTO HESAPLAMA_SAYFASI'!K23</f>
        <v/>
      </c>
      <c r="N27" s="9"/>
      <c r="O27" s="66" t="str">
        <f>'OTO HESAPLAMA_SAYFASI'!L23</f>
        <v/>
      </c>
      <c r="P27" s="66" t="str">
        <f>'OTO HESAPLAMA_SAYFASI'!N23</f>
        <v/>
      </c>
      <c r="Q27" s="9"/>
      <c r="R27" s="66" t="str">
        <f>'OTO HESAPLAMA_SAYFASI'!O23</f>
        <v/>
      </c>
      <c r="S27" s="66" t="str">
        <f>'OTO HESAPLAMA_SAYFASI'!Q23</f>
        <v/>
      </c>
      <c r="T27" s="9"/>
      <c r="U27" s="66" t="str">
        <f>'OTO HESAPLAMA_SAYFASI'!R23</f>
        <v/>
      </c>
      <c r="V27" s="66" t="str">
        <f>'OTO HESAPLAMA_SAYFASI'!T23</f>
        <v/>
      </c>
      <c r="W27" s="9"/>
      <c r="X27" s="66" t="str">
        <f>'OTO HESAPLAMA_SAYFASI'!U23</f>
        <v/>
      </c>
      <c r="Y27" s="66" t="str">
        <f>'OTO HESAPLAMA_SAYFASI'!W23</f>
        <v/>
      </c>
      <c r="Z27" s="9"/>
      <c r="AA27" s="66" t="str">
        <f>'OTO HESAPLAMA_SAYFASI'!X23</f>
        <v/>
      </c>
      <c r="AB27" s="66" t="str">
        <f>'OTO HESAPLAMA_SAYFASI'!Z23</f>
        <v/>
      </c>
    </row>
    <row r="28" spans="1:28" ht="20.100000000000001" customHeight="1" x14ac:dyDescent="0.25">
      <c r="A28" s="3">
        <v>19</v>
      </c>
      <c r="B28" s="37" t="str">
        <f>'OTO HESAPLAMA_SAYFASI'!B24</f>
        <v xml:space="preserve"> </v>
      </c>
      <c r="C28" s="61" t="str">
        <f>'OTO HESAPLAMA_SAYFASI'!AD24</f>
        <v/>
      </c>
      <c r="D28" s="61" t="str">
        <f>'OTO HESAPLAMA_SAYFASI'!AC24</f>
        <v/>
      </c>
      <c r="E28" s="9"/>
      <c r="F28" s="27" t="str">
        <f>'OTO HESAPLAMA_SAYFASI'!C24</f>
        <v/>
      </c>
      <c r="G28" s="32" t="str">
        <f>'OTO HESAPLAMA_SAYFASI'!E24</f>
        <v/>
      </c>
      <c r="H28" s="9"/>
      <c r="I28" s="27" t="str">
        <f>'OTO HESAPLAMA_SAYFASI'!F24</f>
        <v/>
      </c>
      <c r="J28" s="32" t="str">
        <f>'OTO HESAPLAMA_SAYFASI'!H24</f>
        <v/>
      </c>
      <c r="K28" s="9"/>
      <c r="L28" s="27" t="str">
        <f>'OTO HESAPLAMA_SAYFASI'!I24</f>
        <v/>
      </c>
      <c r="M28" s="32" t="str">
        <f>'OTO HESAPLAMA_SAYFASI'!K24</f>
        <v/>
      </c>
      <c r="N28" s="9"/>
      <c r="O28" s="32" t="str">
        <f>'OTO HESAPLAMA_SAYFASI'!L24</f>
        <v/>
      </c>
      <c r="P28" s="32" t="str">
        <f>'OTO HESAPLAMA_SAYFASI'!N24</f>
        <v/>
      </c>
      <c r="Q28" s="9"/>
      <c r="R28" s="32" t="str">
        <f>'OTO HESAPLAMA_SAYFASI'!O24</f>
        <v/>
      </c>
      <c r="S28" s="32" t="str">
        <f>'OTO HESAPLAMA_SAYFASI'!Q24</f>
        <v/>
      </c>
      <c r="T28" s="9"/>
      <c r="U28" s="32" t="str">
        <f>'OTO HESAPLAMA_SAYFASI'!R24</f>
        <v/>
      </c>
      <c r="V28" s="32" t="str">
        <f>'OTO HESAPLAMA_SAYFASI'!T24</f>
        <v/>
      </c>
      <c r="W28" s="9"/>
      <c r="X28" s="32" t="str">
        <f>'OTO HESAPLAMA_SAYFASI'!U24</f>
        <v/>
      </c>
      <c r="Y28" s="32" t="str">
        <f>'OTO HESAPLAMA_SAYFASI'!W24</f>
        <v/>
      </c>
      <c r="Z28" s="9"/>
      <c r="AA28" s="32" t="str">
        <f>'OTO HESAPLAMA_SAYFASI'!X24</f>
        <v/>
      </c>
      <c r="AB28" s="32" t="str">
        <f>'OTO HESAPLAMA_SAYFASI'!Z24</f>
        <v/>
      </c>
    </row>
    <row r="29" spans="1:28" ht="20.100000000000001" customHeight="1" x14ac:dyDescent="0.25">
      <c r="A29" s="56">
        <v>20</v>
      </c>
      <c r="B29" s="63" t="str">
        <f>'OTO HESAPLAMA_SAYFASI'!B25</f>
        <v xml:space="preserve"> </v>
      </c>
      <c r="C29" s="64" t="str">
        <f>'OTO HESAPLAMA_SAYFASI'!AD25</f>
        <v/>
      </c>
      <c r="D29" s="64" t="str">
        <f>'OTO HESAPLAMA_SAYFASI'!AC25</f>
        <v/>
      </c>
      <c r="E29" s="9"/>
      <c r="F29" s="65" t="str">
        <f>'OTO HESAPLAMA_SAYFASI'!C25</f>
        <v/>
      </c>
      <c r="G29" s="66" t="str">
        <f>'OTO HESAPLAMA_SAYFASI'!E25</f>
        <v/>
      </c>
      <c r="H29" s="9"/>
      <c r="I29" s="65" t="str">
        <f>'OTO HESAPLAMA_SAYFASI'!F25</f>
        <v/>
      </c>
      <c r="J29" s="66" t="str">
        <f>'OTO HESAPLAMA_SAYFASI'!H25</f>
        <v/>
      </c>
      <c r="K29" s="9"/>
      <c r="L29" s="65" t="str">
        <f>'OTO HESAPLAMA_SAYFASI'!I25</f>
        <v/>
      </c>
      <c r="M29" s="66" t="str">
        <f>'OTO HESAPLAMA_SAYFASI'!K25</f>
        <v/>
      </c>
      <c r="N29" s="9"/>
      <c r="O29" s="66" t="str">
        <f>'OTO HESAPLAMA_SAYFASI'!L25</f>
        <v/>
      </c>
      <c r="P29" s="66" t="str">
        <f>'OTO HESAPLAMA_SAYFASI'!N25</f>
        <v/>
      </c>
      <c r="Q29" s="9"/>
      <c r="R29" s="66" t="str">
        <f>'OTO HESAPLAMA_SAYFASI'!O25</f>
        <v/>
      </c>
      <c r="S29" s="66" t="str">
        <f>'OTO HESAPLAMA_SAYFASI'!Q25</f>
        <v/>
      </c>
      <c r="T29" s="9"/>
      <c r="U29" s="66" t="str">
        <f>'OTO HESAPLAMA_SAYFASI'!R25</f>
        <v/>
      </c>
      <c r="V29" s="66" t="str">
        <f>'OTO HESAPLAMA_SAYFASI'!T25</f>
        <v/>
      </c>
      <c r="W29" s="9"/>
      <c r="X29" s="66" t="str">
        <f>'OTO HESAPLAMA_SAYFASI'!U25</f>
        <v/>
      </c>
      <c r="Y29" s="66" t="str">
        <f>'OTO HESAPLAMA_SAYFASI'!W25</f>
        <v/>
      </c>
      <c r="Z29" s="9"/>
      <c r="AA29" s="66" t="str">
        <f>'OTO HESAPLAMA_SAYFASI'!X25</f>
        <v/>
      </c>
      <c r="AB29" s="66" t="str">
        <f>'OTO HESAPLAMA_SAYFASI'!Z25</f>
        <v/>
      </c>
    </row>
    <row r="30" spans="1:28" ht="20.100000000000001" customHeight="1" x14ac:dyDescent="0.25">
      <c r="A30" s="3">
        <v>21</v>
      </c>
      <c r="B30" s="37" t="str">
        <f>'OTO HESAPLAMA_SAYFASI'!B26</f>
        <v xml:space="preserve"> </v>
      </c>
      <c r="C30" s="61" t="str">
        <f>'OTO HESAPLAMA_SAYFASI'!AD26</f>
        <v/>
      </c>
      <c r="D30" s="61" t="str">
        <f>'OTO HESAPLAMA_SAYFASI'!AC26</f>
        <v/>
      </c>
      <c r="E30" s="9"/>
      <c r="F30" s="27" t="str">
        <f>'OTO HESAPLAMA_SAYFASI'!C26</f>
        <v/>
      </c>
      <c r="G30" s="32" t="str">
        <f>'OTO HESAPLAMA_SAYFASI'!E26</f>
        <v/>
      </c>
      <c r="H30" s="9"/>
      <c r="I30" s="27" t="str">
        <f>'OTO HESAPLAMA_SAYFASI'!F26</f>
        <v/>
      </c>
      <c r="J30" s="32" t="str">
        <f>'OTO HESAPLAMA_SAYFASI'!H26</f>
        <v/>
      </c>
      <c r="K30" s="9"/>
      <c r="L30" s="27" t="str">
        <f>'OTO HESAPLAMA_SAYFASI'!I26</f>
        <v/>
      </c>
      <c r="M30" s="32" t="str">
        <f>'OTO HESAPLAMA_SAYFASI'!K26</f>
        <v/>
      </c>
      <c r="N30" s="9"/>
      <c r="O30" s="32" t="str">
        <f>'OTO HESAPLAMA_SAYFASI'!L26</f>
        <v/>
      </c>
      <c r="P30" s="32" t="str">
        <f>'OTO HESAPLAMA_SAYFASI'!N26</f>
        <v/>
      </c>
      <c r="Q30" s="9"/>
      <c r="R30" s="32" t="str">
        <f>'OTO HESAPLAMA_SAYFASI'!O26</f>
        <v/>
      </c>
      <c r="S30" s="32" t="str">
        <f>'OTO HESAPLAMA_SAYFASI'!Q26</f>
        <v/>
      </c>
      <c r="T30" s="9"/>
      <c r="U30" s="32" t="str">
        <f>'OTO HESAPLAMA_SAYFASI'!R26</f>
        <v/>
      </c>
      <c r="V30" s="32" t="str">
        <f>'OTO HESAPLAMA_SAYFASI'!T26</f>
        <v/>
      </c>
      <c r="W30" s="9"/>
      <c r="X30" s="32" t="str">
        <f>'OTO HESAPLAMA_SAYFASI'!U26</f>
        <v/>
      </c>
      <c r="Y30" s="32" t="str">
        <f>'OTO HESAPLAMA_SAYFASI'!W26</f>
        <v/>
      </c>
      <c r="Z30" s="9"/>
      <c r="AA30" s="32" t="str">
        <f>'OTO HESAPLAMA_SAYFASI'!X26</f>
        <v/>
      </c>
      <c r="AB30" s="32" t="str">
        <f>'OTO HESAPLAMA_SAYFASI'!Z26</f>
        <v/>
      </c>
    </row>
    <row r="31" spans="1:28" ht="20.100000000000001" customHeight="1" x14ac:dyDescent="0.25">
      <c r="A31" s="56">
        <v>22</v>
      </c>
      <c r="B31" s="63" t="str">
        <f>'OTO HESAPLAMA_SAYFASI'!B27</f>
        <v xml:space="preserve"> </v>
      </c>
      <c r="C31" s="64" t="str">
        <f>'OTO HESAPLAMA_SAYFASI'!AD27</f>
        <v/>
      </c>
      <c r="D31" s="64" t="str">
        <f>'OTO HESAPLAMA_SAYFASI'!AC27</f>
        <v/>
      </c>
      <c r="E31" s="9"/>
      <c r="F31" s="65" t="str">
        <f>'OTO HESAPLAMA_SAYFASI'!C27</f>
        <v/>
      </c>
      <c r="G31" s="66" t="str">
        <f>'OTO HESAPLAMA_SAYFASI'!E27</f>
        <v/>
      </c>
      <c r="H31" s="9"/>
      <c r="I31" s="65" t="str">
        <f>'OTO HESAPLAMA_SAYFASI'!F27</f>
        <v/>
      </c>
      <c r="J31" s="66" t="str">
        <f>'OTO HESAPLAMA_SAYFASI'!H27</f>
        <v/>
      </c>
      <c r="K31" s="9"/>
      <c r="L31" s="65" t="str">
        <f>'OTO HESAPLAMA_SAYFASI'!I27</f>
        <v/>
      </c>
      <c r="M31" s="66" t="str">
        <f>'OTO HESAPLAMA_SAYFASI'!K27</f>
        <v/>
      </c>
      <c r="N31" s="9"/>
      <c r="O31" s="66" t="str">
        <f>'OTO HESAPLAMA_SAYFASI'!L27</f>
        <v/>
      </c>
      <c r="P31" s="66" t="str">
        <f>'OTO HESAPLAMA_SAYFASI'!N27</f>
        <v/>
      </c>
      <c r="Q31" s="9"/>
      <c r="R31" s="66" t="str">
        <f>'OTO HESAPLAMA_SAYFASI'!O27</f>
        <v/>
      </c>
      <c r="S31" s="66" t="str">
        <f>'OTO HESAPLAMA_SAYFASI'!Q27</f>
        <v/>
      </c>
      <c r="T31" s="9"/>
      <c r="U31" s="66" t="str">
        <f>'OTO HESAPLAMA_SAYFASI'!R27</f>
        <v/>
      </c>
      <c r="V31" s="66" t="str">
        <f>'OTO HESAPLAMA_SAYFASI'!T27</f>
        <v/>
      </c>
      <c r="W31" s="9"/>
      <c r="X31" s="66" t="str">
        <f>'OTO HESAPLAMA_SAYFASI'!U27</f>
        <v/>
      </c>
      <c r="Y31" s="66" t="str">
        <f>'OTO HESAPLAMA_SAYFASI'!W27</f>
        <v/>
      </c>
      <c r="Z31" s="9"/>
      <c r="AA31" s="66" t="str">
        <f>'OTO HESAPLAMA_SAYFASI'!X27</f>
        <v/>
      </c>
      <c r="AB31" s="66" t="str">
        <f>'OTO HESAPLAMA_SAYFASI'!Z27</f>
        <v/>
      </c>
    </row>
    <row r="32" spans="1:28" ht="20.100000000000001" customHeight="1" x14ac:dyDescent="0.25">
      <c r="A32" s="3">
        <v>23</v>
      </c>
      <c r="B32" s="37" t="str">
        <f>'OTO HESAPLAMA_SAYFASI'!B28</f>
        <v xml:space="preserve"> </v>
      </c>
      <c r="C32" s="61" t="str">
        <f>'OTO HESAPLAMA_SAYFASI'!AD28</f>
        <v/>
      </c>
      <c r="D32" s="61" t="str">
        <f>'OTO HESAPLAMA_SAYFASI'!AC28</f>
        <v/>
      </c>
      <c r="E32" s="9"/>
      <c r="F32" s="27" t="str">
        <f>'OTO HESAPLAMA_SAYFASI'!C28</f>
        <v/>
      </c>
      <c r="G32" s="32" t="str">
        <f>'OTO HESAPLAMA_SAYFASI'!E28</f>
        <v/>
      </c>
      <c r="H32" s="9"/>
      <c r="I32" s="27" t="str">
        <f>'OTO HESAPLAMA_SAYFASI'!F28</f>
        <v/>
      </c>
      <c r="J32" s="32" t="str">
        <f>'OTO HESAPLAMA_SAYFASI'!H28</f>
        <v/>
      </c>
      <c r="K32" s="9"/>
      <c r="L32" s="27" t="str">
        <f>'OTO HESAPLAMA_SAYFASI'!I28</f>
        <v/>
      </c>
      <c r="M32" s="32" t="str">
        <f>'OTO HESAPLAMA_SAYFASI'!K28</f>
        <v/>
      </c>
      <c r="N32" s="9"/>
      <c r="O32" s="32" t="str">
        <f>'OTO HESAPLAMA_SAYFASI'!L28</f>
        <v/>
      </c>
      <c r="P32" s="32" t="str">
        <f>'OTO HESAPLAMA_SAYFASI'!N28</f>
        <v/>
      </c>
      <c r="Q32" s="9"/>
      <c r="R32" s="32" t="str">
        <f>'OTO HESAPLAMA_SAYFASI'!O28</f>
        <v/>
      </c>
      <c r="S32" s="32" t="str">
        <f>'OTO HESAPLAMA_SAYFASI'!Q28</f>
        <v/>
      </c>
      <c r="T32" s="9"/>
      <c r="U32" s="32" t="str">
        <f>'OTO HESAPLAMA_SAYFASI'!R28</f>
        <v/>
      </c>
      <c r="V32" s="32" t="str">
        <f>'OTO HESAPLAMA_SAYFASI'!T28</f>
        <v/>
      </c>
      <c r="W32" s="9"/>
      <c r="X32" s="32" t="str">
        <f>'OTO HESAPLAMA_SAYFASI'!U28</f>
        <v/>
      </c>
      <c r="Y32" s="32" t="str">
        <f>'OTO HESAPLAMA_SAYFASI'!W28</f>
        <v/>
      </c>
      <c r="Z32" s="9"/>
      <c r="AA32" s="32" t="str">
        <f>'OTO HESAPLAMA_SAYFASI'!X28</f>
        <v/>
      </c>
      <c r="AB32" s="32" t="str">
        <f>'OTO HESAPLAMA_SAYFASI'!Z28</f>
        <v/>
      </c>
    </row>
    <row r="33" spans="1:28" ht="20.100000000000001" customHeight="1" x14ac:dyDescent="0.25">
      <c r="A33" s="56">
        <v>24</v>
      </c>
      <c r="B33" s="63" t="str">
        <f>'OTO HESAPLAMA_SAYFASI'!B29</f>
        <v xml:space="preserve"> </v>
      </c>
      <c r="C33" s="64" t="str">
        <f>'OTO HESAPLAMA_SAYFASI'!AD29</f>
        <v/>
      </c>
      <c r="D33" s="64" t="str">
        <f>'OTO HESAPLAMA_SAYFASI'!AC29</f>
        <v/>
      </c>
      <c r="E33" s="9"/>
      <c r="F33" s="65" t="str">
        <f>'OTO HESAPLAMA_SAYFASI'!C29</f>
        <v/>
      </c>
      <c r="G33" s="66" t="str">
        <f>'OTO HESAPLAMA_SAYFASI'!E29</f>
        <v/>
      </c>
      <c r="H33" s="9"/>
      <c r="I33" s="65" t="str">
        <f>'OTO HESAPLAMA_SAYFASI'!F29</f>
        <v/>
      </c>
      <c r="J33" s="66" t="str">
        <f>'OTO HESAPLAMA_SAYFASI'!H29</f>
        <v/>
      </c>
      <c r="K33" s="9"/>
      <c r="L33" s="65" t="str">
        <f>'OTO HESAPLAMA_SAYFASI'!I29</f>
        <v/>
      </c>
      <c r="M33" s="66" t="str">
        <f>'OTO HESAPLAMA_SAYFASI'!K29</f>
        <v/>
      </c>
      <c r="N33" s="9"/>
      <c r="O33" s="66" t="str">
        <f>'OTO HESAPLAMA_SAYFASI'!L29</f>
        <v/>
      </c>
      <c r="P33" s="66" t="str">
        <f>'OTO HESAPLAMA_SAYFASI'!N29</f>
        <v/>
      </c>
      <c r="Q33" s="9"/>
      <c r="R33" s="66" t="str">
        <f>'OTO HESAPLAMA_SAYFASI'!O29</f>
        <v/>
      </c>
      <c r="S33" s="66" t="str">
        <f>'OTO HESAPLAMA_SAYFASI'!Q29</f>
        <v/>
      </c>
      <c r="T33" s="9"/>
      <c r="U33" s="66" t="str">
        <f>'OTO HESAPLAMA_SAYFASI'!R29</f>
        <v/>
      </c>
      <c r="V33" s="66" t="str">
        <f>'OTO HESAPLAMA_SAYFASI'!T29</f>
        <v/>
      </c>
      <c r="W33" s="9"/>
      <c r="X33" s="66" t="str">
        <f>'OTO HESAPLAMA_SAYFASI'!U29</f>
        <v/>
      </c>
      <c r="Y33" s="66" t="str">
        <f>'OTO HESAPLAMA_SAYFASI'!W29</f>
        <v/>
      </c>
      <c r="Z33" s="9"/>
      <c r="AA33" s="66" t="str">
        <f>'OTO HESAPLAMA_SAYFASI'!X29</f>
        <v/>
      </c>
      <c r="AB33" s="66" t="str">
        <f>'OTO HESAPLAMA_SAYFASI'!Z29</f>
        <v/>
      </c>
    </row>
    <row r="34" spans="1:28" ht="20.100000000000001" customHeight="1" x14ac:dyDescent="0.25">
      <c r="A34" s="3">
        <v>25</v>
      </c>
      <c r="B34" s="37" t="str">
        <f>'OTO HESAPLAMA_SAYFASI'!B30</f>
        <v xml:space="preserve"> </v>
      </c>
      <c r="C34" s="61" t="str">
        <f>'OTO HESAPLAMA_SAYFASI'!AD30</f>
        <v/>
      </c>
      <c r="D34" s="61" t="str">
        <f>'OTO HESAPLAMA_SAYFASI'!AC30</f>
        <v/>
      </c>
      <c r="E34" s="9"/>
      <c r="F34" s="27" t="str">
        <f>'OTO HESAPLAMA_SAYFASI'!C30</f>
        <v/>
      </c>
      <c r="G34" s="32" t="str">
        <f>'OTO HESAPLAMA_SAYFASI'!E30</f>
        <v/>
      </c>
      <c r="H34" s="9"/>
      <c r="I34" s="27" t="str">
        <f>'OTO HESAPLAMA_SAYFASI'!F30</f>
        <v/>
      </c>
      <c r="J34" s="32" t="str">
        <f>'OTO HESAPLAMA_SAYFASI'!H30</f>
        <v/>
      </c>
      <c r="K34" s="9"/>
      <c r="L34" s="27" t="str">
        <f>'OTO HESAPLAMA_SAYFASI'!I30</f>
        <v/>
      </c>
      <c r="M34" s="32" t="str">
        <f>'OTO HESAPLAMA_SAYFASI'!K30</f>
        <v/>
      </c>
      <c r="N34" s="9"/>
      <c r="O34" s="32" t="str">
        <f>'OTO HESAPLAMA_SAYFASI'!L30</f>
        <v/>
      </c>
      <c r="P34" s="32" t="str">
        <f>'OTO HESAPLAMA_SAYFASI'!N30</f>
        <v/>
      </c>
      <c r="Q34" s="9"/>
      <c r="R34" s="32" t="str">
        <f>'OTO HESAPLAMA_SAYFASI'!O30</f>
        <v/>
      </c>
      <c r="S34" s="32" t="str">
        <f>'OTO HESAPLAMA_SAYFASI'!Q30</f>
        <v/>
      </c>
      <c r="T34" s="9"/>
      <c r="U34" s="32" t="str">
        <f>'OTO HESAPLAMA_SAYFASI'!R30</f>
        <v/>
      </c>
      <c r="V34" s="32" t="str">
        <f>'OTO HESAPLAMA_SAYFASI'!T30</f>
        <v/>
      </c>
      <c r="W34" s="9"/>
      <c r="X34" s="32" t="str">
        <f>'OTO HESAPLAMA_SAYFASI'!U30</f>
        <v/>
      </c>
      <c r="Y34" s="32" t="str">
        <f>'OTO HESAPLAMA_SAYFASI'!W30</f>
        <v/>
      </c>
      <c r="Z34" s="9"/>
      <c r="AA34" s="32" t="str">
        <f>'OTO HESAPLAMA_SAYFASI'!X30</f>
        <v/>
      </c>
      <c r="AB34" s="32" t="str">
        <f>'OTO HESAPLAMA_SAYFASI'!Z30</f>
        <v/>
      </c>
    </row>
    <row r="35" spans="1:28" ht="20.100000000000001" customHeight="1" x14ac:dyDescent="0.25">
      <c r="A35" s="56">
        <v>26</v>
      </c>
      <c r="B35" s="63" t="str">
        <f>'OTO HESAPLAMA_SAYFASI'!B31</f>
        <v xml:space="preserve"> </v>
      </c>
      <c r="C35" s="64" t="str">
        <f>'OTO HESAPLAMA_SAYFASI'!AD31</f>
        <v/>
      </c>
      <c r="D35" s="64" t="str">
        <f>'OTO HESAPLAMA_SAYFASI'!AC31</f>
        <v/>
      </c>
      <c r="E35" s="9"/>
      <c r="F35" s="65" t="str">
        <f>'OTO HESAPLAMA_SAYFASI'!C31</f>
        <v/>
      </c>
      <c r="G35" s="66" t="str">
        <f>'OTO HESAPLAMA_SAYFASI'!E31</f>
        <v/>
      </c>
      <c r="H35" s="9"/>
      <c r="I35" s="65" t="str">
        <f>'OTO HESAPLAMA_SAYFASI'!F31</f>
        <v/>
      </c>
      <c r="J35" s="66" t="str">
        <f>'OTO HESAPLAMA_SAYFASI'!H31</f>
        <v/>
      </c>
      <c r="K35" s="9"/>
      <c r="L35" s="65" t="str">
        <f>'OTO HESAPLAMA_SAYFASI'!I31</f>
        <v/>
      </c>
      <c r="M35" s="66" t="str">
        <f>'OTO HESAPLAMA_SAYFASI'!K31</f>
        <v/>
      </c>
      <c r="N35" s="9"/>
      <c r="O35" s="66" t="str">
        <f>'OTO HESAPLAMA_SAYFASI'!L31</f>
        <v/>
      </c>
      <c r="P35" s="66" t="str">
        <f>'OTO HESAPLAMA_SAYFASI'!N31</f>
        <v/>
      </c>
      <c r="Q35" s="9"/>
      <c r="R35" s="66" t="str">
        <f>'OTO HESAPLAMA_SAYFASI'!O31</f>
        <v/>
      </c>
      <c r="S35" s="66" t="str">
        <f>'OTO HESAPLAMA_SAYFASI'!Q31</f>
        <v/>
      </c>
      <c r="T35" s="9"/>
      <c r="U35" s="66" t="str">
        <f>'OTO HESAPLAMA_SAYFASI'!R31</f>
        <v/>
      </c>
      <c r="V35" s="66" t="str">
        <f>'OTO HESAPLAMA_SAYFASI'!T31</f>
        <v/>
      </c>
      <c r="W35" s="9"/>
      <c r="X35" s="66" t="str">
        <f>'OTO HESAPLAMA_SAYFASI'!U31</f>
        <v/>
      </c>
      <c r="Y35" s="66" t="str">
        <f>'OTO HESAPLAMA_SAYFASI'!W31</f>
        <v/>
      </c>
      <c r="Z35" s="9"/>
      <c r="AA35" s="66" t="str">
        <f>'OTO HESAPLAMA_SAYFASI'!X31</f>
        <v/>
      </c>
      <c r="AB35" s="66" t="str">
        <f>'OTO HESAPLAMA_SAYFASI'!Z31</f>
        <v/>
      </c>
    </row>
    <row r="36" spans="1:28" ht="20.100000000000001" customHeight="1" x14ac:dyDescent="0.25">
      <c r="A36" s="3">
        <v>27</v>
      </c>
      <c r="B36" s="37" t="str">
        <f>'OTO HESAPLAMA_SAYFASI'!B32</f>
        <v xml:space="preserve"> </v>
      </c>
      <c r="C36" s="61" t="str">
        <f>'OTO HESAPLAMA_SAYFASI'!AD32</f>
        <v/>
      </c>
      <c r="D36" s="61" t="str">
        <f>'OTO HESAPLAMA_SAYFASI'!AC32</f>
        <v/>
      </c>
      <c r="E36" s="9"/>
      <c r="F36" s="27" t="str">
        <f>'OTO HESAPLAMA_SAYFASI'!C32</f>
        <v/>
      </c>
      <c r="G36" s="32" t="str">
        <f>'OTO HESAPLAMA_SAYFASI'!E32</f>
        <v/>
      </c>
      <c r="H36" s="9"/>
      <c r="I36" s="27" t="str">
        <f>'OTO HESAPLAMA_SAYFASI'!F32</f>
        <v/>
      </c>
      <c r="J36" s="32" t="str">
        <f>'OTO HESAPLAMA_SAYFASI'!H32</f>
        <v/>
      </c>
      <c r="K36" s="9"/>
      <c r="L36" s="27" t="str">
        <f>'OTO HESAPLAMA_SAYFASI'!I32</f>
        <v/>
      </c>
      <c r="M36" s="32" t="str">
        <f>'OTO HESAPLAMA_SAYFASI'!K32</f>
        <v/>
      </c>
      <c r="N36" s="9"/>
      <c r="O36" s="32" t="str">
        <f>'OTO HESAPLAMA_SAYFASI'!L32</f>
        <v/>
      </c>
      <c r="P36" s="32" t="str">
        <f>'OTO HESAPLAMA_SAYFASI'!N32</f>
        <v/>
      </c>
      <c r="Q36" s="9"/>
      <c r="R36" s="32" t="str">
        <f>'OTO HESAPLAMA_SAYFASI'!O32</f>
        <v/>
      </c>
      <c r="S36" s="32" t="str">
        <f>'OTO HESAPLAMA_SAYFASI'!Q32</f>
        <v/>
      </c>
      <c r="T36" s="9"/>
      <c r="U36" s="32" t="str">
        <f>'OTO HESAPLAMA_SAYFASI'!R32</f>
        <v/>
      </c>
      <c r="V36" s="32" t="str">
        <f>'OTO HESAPLAMA_SAYFASI'!T32</f>
        <v/>
      </c>
      <c r="W36" s="9"/>
      <c r="X36" s="32" t="str">
        <f>'OTO HESAPLAMA_SAYFASI'!U32</f>
        <v/>
      </c>
      <c r="Y36" s="32" t="str">
        <f>'OTO HESAPLAMA_SAYFASI'!W32</f>
        <v/>
      </c>
      <c r="Z36" s="9"/>
      <c r="AA36" s="32" t="str">
        <f>'OTO HESAPLAMA_SAYFASI'!X32</f>
        <v/>
      </c>
      <c r="AB36" s="32" t="str">
        <f>'OTO HESAPLAMA_SAYFASI'!Z32</f>
        <v/>
      </c>
    </row>
    <row r="37" spans="1:28" ht="20.100000000000001" customHeight="1" x14ac:dyDescent="0.25">
      <c r="A37" s="56">
        <v>28</v>
      </c>
      <c r="B37" s="63" t="str">
        <f>'OTO HESAPLAMA_SAYFASI'!B33</f>
        <v xml:space="preserve"> </v>
      </c>
      <c r="C37" s="64" t="str">
        <f>'OTO HESAPLAMA_SAYFASI'!AD33</f>
        <v/>
      </c>
      <c r="D37" s="64" t="str">
        <f>'OTO HESAPLAMA_SAYFASI'!AC33</f>
        <v/>
      </c>
      <c r="E37" s="9"/>
      <c r="F37" s="65" t="str">
        <f>'OTO HESAPLAMA_SAYFASI'!C33</f>
        <v/>
      </c>
      <c r="G37" s="66" t="str">
        <f>'OTO HESAPLAMA_SAYFASI'!E33</f>
        <v/>
      </c>
      <c r="H37" s="9"/>
      <c r="I37" s="65" t="str">
        <f>'OTO HESAPLAMA_SAYFASI'!F33</f>
        <v/>
      </c>
      <c r="J37" s="66" t="str">
        <f>'OTO HESAPLAMA_SAYFASI'!H33</f>
        <v/>
      </c>
      <c r="K37" s="9"/>
      <c r="L37" s="65" t="str">
        <f>'OTO HESAPLAMA_SAYFASI'!I33</f>
        <v/>
      </c>
      <c r="M37" s="66" t="str">
        <f>'OTO HESAPLAMA_SAYFASI'!K33</f>
        <v/>
      </c>
      <c r="N37" s="9"/>
      <c r="O37" s="66" t="str">
        <f>'OTO HESAPLAMA_SAYFASI'!L33</f>
        <v/>
      </c>
      <c r="P37" s="66" t="str">
        <f>'OTO HESAPLAMA_SAYFASI'!N33</f>
        <v/>
      </c>
      <c r="Q37" s="9"/>
      <c r="R37" s="66" t="str">
        <f>'OTO HESAPLAMA_SAYFASI'!O33</f>
        <v/>
      </c>
      <c r="S37" s="66" t="str">
        <f>'OTO HESAPLAMA_SAYFASI'!Q33</f>
        <v/>
      </c>
      <c r="T37" s="9"/>
      <c r="U37" s="66" t="str">
        <f>'OTO HESAPLAMA_SAYFASI'!R33</f>
        <v/>
      </c>
      <c r="V37" s="66" t="str">
        <f>'OTO HESAPLAMA_SAYFASI'!T33</f>
        <v/>
      </c>
      <c r="W37" s="9"/>
      <c r="X37" s="66" t="str">
        <f>'OTO HESAPLAMA_SAYFASI'!U33</f>
        <v/>
      </c>
      <c r="Y37" s="66" t="str">
        <f>'OTO HESAPLAMA_SAYFASI'!W33</f>
        <v/>
      </c>
      <c r="Z37" s="9"/>
      <c r="AA37" s="66" t="str">
        <f>'OTO HESAPLAMA_SAYFASI'!X33</f>
        <v/>
      </c>
      <c r="AB37" s="66" t="str">
        <f>'OTO HESAPLAMA_SAYFASI'!Z33</f>
        <v/>
      </c>
    </row>
    <row r="38" spans="1:28" ht="20.100000000000001" customHeight="1" x14ac:dyDescent="0.25">
      <c r="A38" s="3">
        <v>29</v>
      </c>
      <c r="B38" s="37" t="str">
        <f>'OTO HESAPLAMA_SAYFASI'!B34</f>
        <v xml:space="preserve"> </v>
      </c>
      <c r="C38" s="61" t="str">
        <f>'OTO HESAPLAMA_SAYFASI'!AD34</f>
        <v/>
      </c>
      <c r="D38" s="61" t="str">
        <f>'OTO HESAPLAMA_SAYFASI'!AC34</f>
        <v/>
      </c>
      <c r="E38" s="9"/>
      <c r="F38" s="27" t="str">
        <f>'OTO HESAPLAMA_SAYFASI'!C34</f>
        <v/>
      </c>
      <c r="G38" s="32" t="str">
        <f>'OTO HESAPLAMA_SAYFASI'!E34</f>
        <v/>
      </c>
      <c r="H38" s="9"/>
      <c r="I38" s="27" t="str">
        <f>'OTO HESAPLAMA_SAYFASI'!F34</f>
        <v/>
      </c>
      <c r="J38" s="32" t="str">
        <f>'OTO HESAPLAMA_SAYFASI'!H34</f>
        <v/>
      </c>
      <c r="K38" s="9"/>
      <c r="L38" s="27" t="str">
        <f>'OTO HESAPLAMA_SAYFASI'!I34</f>
        <v/>
      </c>
      <c r="M38" s="32" t="str">
        <f>'OTO HESAPLAMA_SAYFASI'!K34</f>
        <v/>
      </c>
      <c r="N38" s="9"/>
      <c r="O38" s="32" t="str">
        <f>'OTO HESAPLAMA_SAYFASI'!L34</f>
        <v/>
      </c>
      <c r="P38" s="32" t="str">
        <f>'OTO HESAPLAMA_SAYFASI'!N34</f>
        <v/>
      </c>
      <c r="Q38" s="9"/>
      <c r="R38" s="32" t="str">
        <f>'OTO HESAPLAMA_SAYFASI'!O34</f>
        <v/>
      </c>
      <c r="S38" s="32" t="str">
        <f>'OTO HESAPLAMA_SAYFASI'!Q34</f>
        <v/>
      </c>
      <c r="T38" s="9"/>
      <c r="U38" s="32" t="str">
        <f>'OTO HESAPLAMA_SAYFASI'!R34</f>
        <v/>
      </c>
      <c r="V38" s="32" t="str">
        <f>'OTO HESAPLAMA_SAYFASI'!T34</f>
        <v/>
      </c>
      <c r="W38" s="9"/>
      <c r="X38" s="32" t="str">
        <f>'OTO HESAPLAMA_SAYFASI'!U34</f>
        <v/>
      </c>
      <c r="Y38" s="32" t="str">
        <f>'OTO HESAPLAMA_SAYFASI'!W34</f>
        <v/>
      </c>
      <c r="Z38" s="9"/>
      <c r="AA38" s="32" t="str">
        <f>'OTO HESAPLAMA_SAYFASI'!X34</f>
        <v/>
      </c>
      <c r="AB38" s="32" t="str">
        <f>'OTO HESAPLAMA_SAYFASI'!Z34</f>
        <v/>
      </c>
    </row>
    <row r="39" spans="1:28" ht="20.100000000000001" customHeight="1" x14ac:dyDescent="0.25">
      <c r="A39" s="56">
        <v>30</v>
      </c>
      <c r="B39" s="63" t="str">
        <f>'OTO HESAPLAMA_SAYFASI'!B35</f>
        <v xml:space="preserve"> </v>
      </c>
      <c r="C39" s="64" t="str">
        <f>'OTO HESAPLAMA_SAYFASI'!AD35</f>
        <v/>
      </c>
      <c r="D39" s="64" t="str">
        <f>'OTO HESAPLAMA_SAYFASI'!AC35</f>
        <v/>
      </c>
      <c r="E39" s="9"/>
      <c r="F39" s="65" t="str">
        <f>'OTO HESAPLAMA_SAYFASI'!C35</f>
        <v/>
      </c>
      <c r="G39" s="66" t="str">
        <f>'OTO HESAPLAMA_SAYFASI'!E35</f>
        <v/>
      </c>
      <c r="H39" s="9"/>
      <c r="I39" s="65" t="str">
        <f>'OTO HESAPLAMA_SAYFASI'!F35</f>
        <v/>
      </c>
      <c r="J39" s="66" t="str">
        <f>'OTO HESAPLAMA_SAYFASI'!H35</f>
        <v/>
      </c>
      <c r="K39" s="9"/>
      <c r="L39" s="65" t="str">
        <f>'OTO HESAPLAMA_SAYFASI'!I35</f>
        <v/>
      </c>
      <c r="M39" s="66" t="str">
        <f>'OTO HESAPLAMA_SAYFASI'!K35</f>
        <v/>
      </c>
      <c r="N39" s="9"/>
      <c r="O39" s="66" t="str">
        <f>'OTO HESAPLAMA_SAYFASI'!L35</f>
        <v/>
      </c>
      <c r="P39" s="66" t="str">
        <f>'OTO HESAPLAMA_SAYFASI'!N35</f>
        <v/>
      </c>
      <c r="Q39" s="9"/>
      <c r="R39" s="66" t="str">
        <f>'OTO HESAPLAMA_SAYFASI'!O35</f>
        <v/>
      </c>
      <c r="S39" s="66" t="str">
        <f>'OTO HESAPLAMA_SAYFASI'!Q35</f>
        <v/>
      </c>
      <c r="T39" s="9"/>
      <c r="U39" s="66" t="str">
        <f>'OTO HESAPLAMA_SAYFASI'!R35</f>
        <v/>
      </c>
      <c r="V39" s="66" t="str">
        <f>'OTO HESAPLAMA_SAYFASI'!T35</f>
        <v/>
      </c>
      <c r="W39" s="9"/>
      <c r="X39" s="66" t="str">
        <f>'OTO HESAPLAMA_SAYFASI'!U35</f>
        <v/>
      </c>
      <c r="Y39" s="66" t="str">
        <f>'OTO HESAPLAMA_SAYFASI'!W35</f>
        <v/>
      </c>
      <c r="Z39" s="9"/>
      <c r="AA39" s="66" t="str">
        <f>'OTO HESAPLAMA_SAYFASI'!X35</f>
        <v/>
      </c>
      <c r="AB39" s="66" t="str">
        <f>'OTO HESAPLAMA_SAYFASI'!Z35</f>
        <v/>
      </c>
    </row>
    <row r="40" spans="1:28" ht="20.100000000000001" customHeight="1" x14ac:dyDescent="0.25">
      <c r="A40" s="3">
        <v>31</v>
      </c>
      <c r="B40" s="37" t="str">
        <f>'OTO HESAPLAMA_SAYFASI'!B36</f>
        <v xml:space="preserve"> </v>
      </c>
      <c r="C40" s="61" t="str">
        <f>'OTO HESAPLAMA_SAYFASI'!AD36</f>
        <v/>
      </c>
      <c r="D40" s="61" t="str">
        <f>'OTO HESAPLAMA_SAYFASI'!AC36</f>
        <v/>
      </c>
      <c r="E40" s="9"/>
      <c r="F40" s="27" t="str">
        <f>'OTO HESAPLAMA_SAYFASI'!C36</f>
        <v/>
      </c>
      <c r="G40" s="32" t="str">
        <f>'OTO HESAPLAMA_SAYFASI'!E36</f>
        <v/>
      </c>
      <c r="H40" s="9"/>
      <c r="I40" s="27" t="str">
        <f>'OTO HESAPLAMA_SAYFASI'!F36</f>
        <v/>
      </c>
      <c r="J40" s="32" t="str">
        <f>'OTO HESAPLAMA_SAYFASI'!H36</f>
        <v/>
      </c>
      <c r="K40" s="9"/>
      <c r="L40" s="27" t="str">
        <f>'OTO HESAPLAMA_SAYFASI'!I36</f>
        <v/>
      </c>
      <c r="M40" s="32" t="str">
        <f>'OTO HESAPLAMA_SAYFASI'!K36</f>
        <v/>
      </c>
      <c r="N40" s="9"/>
      <c r="O40" s="32" t="str">
        <f>'OTO HESAPLAMA_SAYFASI'!L36</f>
        <v/>
      </c>
      <c r="P40" s="32" t="str">
        <f>'OTO HESAPLAMA_SAYFASI'!N36</f>
        <v/>
      </c>
      <c r="Q40" s="9"/>
      <c r="R40" s="32" t="str">
        <f>'OTO HESAPLAMA_SAYFASI'!O36</f>
        <v/>
      </c>
      <c r="S40" s="32" t="str">
        <f>'OTO HESAPLAMA_SAYFASI'!Q36</f>
        <v/>
      </c>
      <c r="T40" s="9"/>
      <c r="U40" s="32" t="str">
        <f>'OTO HESAPLAMA_SAYFASI'!R36</f>
        <v/>
      </c>
      <c r="V40" s="32" t="str">
        <f>'OTO HESAPLAMA_SAYFASI'!T36</f>
        <v/>
      </c>
      <c r="W40" s="9"/>
      <c r="X40" s="32" t="str">
        <f>'OTO HESAPLAMA_SAYFASI'!U36</f>
        <v/>
      </c>
      <c r="Y40" s="32" t="str">
        <f>'OTO HESAPLAMA_SAYFASI'!W36</f>
        <v/>
      </c>
      <c r="Z40" s="9"/>
      <c r="AA40" s="32" t="str">
        <f>'OTO HESAPLAMA_SAYFASI'!X36</f>
        <v/>
      </c>
      <c r="AB40" s="32" t="str">
        <f>'OTO HESAPLAMA_SAYFASI'!Z36</f>
        <v/>
      </c>
    </row>
    <row r="41" spans="1:28" ht="20.100000000000001" customHeight="1" x14ac:dyDescent="0.25">
      <c r="A41" s="56">
        <v>32</v>
      </c>
      <c r="B41" s="63" t="str">
        <f>'OTO HESAPLAMA_SAYFASI'!B37</f>
        <v xml:space="preserve"> </v>
      </c>
      <c r="C41" s="64" t="str">
        <f>'OTO HESAPLAMA_SAYFASI'!AD37</f>
        <v/>
      </c>
      <c r="D41" s="64" t="str">
        <f>'OTO HESAPLAMA_SAYFASI'!AC37</f>
        <v/>
      </c>
      <c r="E41" s="9"/>
      <c r="F41" s="65" t="str">
        <f>'OTO HESAPLAMA_SAYFASI'!C37</f>
        <v/>
      </c>
      <c r="G41" s="66" t="str">
        <f>'OTO HESAPLAMA_SAYFASI'!E37</f>
        <v/>
      </c>
      <c r="H41" s="9"/>
      <c r="I41" s="65" t="str">
        <f>'OTO HESAPLAMA_SAYFASI'!F37</f>
        <v/>
      </c>
      <c r="J41" s="66" t="str">
        <f>'OTO HESAPLAMA_SAYFASI'!H37</f>
        <v/>
      </c>
      <c r="K41" s="9"/>
      <c r="L41" s="65" t="str">
        <f>'OTO HESAPLAMA_SAYFASI'!I37</f>
        <v/>
      </c>
      <c r="M41" s="66" t="str">
        <f>'OTO HESAPLAMA_SAYFASI'!K37</f>
        <v/>
      </c>
      <c r="N41" s="9"/>
      <c r="O41" s="66" t="str">
        <f>'OTO HESAPLAMA_SAYFASI'!L37</f>
        <v/>
      </c>
      <c r="P41" s="66" t="str">
        <f>'OTO HESAPLAMA_SAYFASI'!N37</f>
        <v/>
      </c>
      <c r="Q41" s="9"/>
      <c r="R41" s="66" t="str">
        <f>'OTO HESAPLAMA_SAYFASI'!O37</f>
        <v/>
      </c>
      <c r="S41" s="66" t="str">
        <f>'OTO HESAPLAMA_SAYFASI'!Q37</f>
        <v/>
      </c>
      <c r="T41" s="9"/>
      <c r="U41" s="66" t="str">
        <f>'OTO HESAPLAMA_SAYFASI'!R37</f>
        <v/>
      </c>
      <c r="V41" s="66" t="str">
        <f>'OTO HESAPLAMA_SAYFASI'!T37</f>
        <v/>
      </c>
      <c r="W41" s="9"/>
      <c r="X41" s="66" t="str">
        <f>'OTO HESAPLAMA_SAYFASI'!U37</f>
        <v/>
      </c>
      <c r="Y41" s="66" t="str">
        <f>'OTO HESAPLAMA_SAYFASI'!W37</f>
        <v/>
      </c>
      <c r="Z41" s="9"/>
      <c r="AA41" s="66" t="str">
        <f>'OTO HESAPLAMA_SAYFASI'!X37</f>
        <v/>
      </c>
      <c r="AB41" s="66" t="str">
        <f>'OTO HESAPLAMA_SAYFASI'!Z37</f>
        <v/>
      </c>
    </row>
    <row r="42" spans="1:28" ht="20.100000000000001" customHeight="1" x14ac:dyDescent="0.25">
      <c r="A42" s="3">
        <v>33</v>
      </c>
      <c r="B42" s="37" t="str">
        <f>'OTO HESAPLAMA_SAYFASI'!B38</f>
        <v xml:space="preserve"> </v>
      </c>
      <c r="C42" s="61" t="str">
        <f>'OTO HESAPLAMA_SAYFASI'!AD38</f>
        <v/>
      </c>
      <c r="D42" s="61" t="str">
        <f>'OTO HESAPLAMA_SAYFASI'!AC38</f>
        <v/>
      </c>
      <c r="E42" s="9"/>
      <c r="F42" s="27" t="str">
        <f>'OTO HESAPLAMA_SAYFASI'!C38</f>
        <v/>
      </c>
      <c r="G42" s="32" t="str">
        <f>'OTO HESAPLAMA_SAYFASI'!E38</f>
        <v/>
      </c>
      <c r="H42" s="9"/>
      <c r="I42" s="27" t="str">
        <f>'OTO HESAPLAMA_SAYFASI'!F38</f>
        <v/>
      </c>
      <c r="J42" s="32" t="str">
        <f>'OTO HESAPLAMA_SAYFASI'!H38</f>
        <v/>
      </c>
      <c r="K42" s="9"/>
      <c r="L42" s="27" t="str">
        <f>'OTO HESAPLAMA_SAYFASI'!I38</f>
        <v/>
      </c>
      <c r="M42" s="32" t="str">
        <f>'OTO HESAPLAMA_SAYFASI'!K38</f>
        <v/>
      </c>
      <c r="N42" s="9"/>
      <c r="O42" s="32" t="str">
        <f>'OTO HESAPLAMA_SAYFASI'!L38</f>
        <v/>
      </c>
      <c r="P42" s="32" t="str">
        <f>'OTO HESAPLAMA_SAYFASI'!N38</f>
        <v/>
      </c>
      <c r="Q42" s="9"/>
      <c r="R42" s="32" t="str">
        <f>'OTO HESAPLAMA_SAYFASI'!O38</f>
        <v/>
      </c>
      <c r="S42" s="32" t="str">
        <f>'OTO HESAPLAMA_SAYFASI'!Q38</f>
        <v/>
      </c>
      <c r="T42" s="9"/>
      <c r="U42" s="32" t="str">
        <f>'OTO HESAPLAMA_SAYFASI'!R38</f>
        <v/>
      </c>
      <c r="V42" s="32" t="str">
        <f>'OTO HESAPLAMA_SAYFASI'!T38</f>
        <v/>
      </c>
      <c r="W42" s="9"/>
      <c r="X42" s="32" t="str">
        <f>'OTO HESAPLAMA_SAYFASI'!U38</f>
        <v/>
      </c>
      <c r="Y42" s="32" t="str">
        <f>'OTO HESAPLAMA_SAYFASI'!W38</f>
        <v/>
      </c>
      <c r="Z42" s="9"/>
      <c r="AA42" s="32" t="str">
        <f>'OTO HESAPLAMA_SAYFASI'!X38</f>
        <v/>
      </c>
      <c r="AB42" s="32" t="str">
        <f>'OTO HESAPLAMA_SAYFASI'!Z38</f>
        <v/>
      </c>
    </row>
    <row r="43" spans="1:28" ht="20.100000000000001" customHeight="1" x14ac:dyDescent="0.25">
      <c r="A43" s="56">
        <v>34</v>
      </c>
      <c r="B43" s="63" t="str">
        <f>'OTO HESAPLAMA_SAYFASI'!B39</f>
        <v xml:space="preserve"> </v>
      </c>
      <c r="C43" s="64" t="str">
        <f>'OTO HESAPLAMA_SAYFASI'!AD39</f>
        <v/>
      </c>
      <c r="D43" s="64" t="str">
        <f>'OTO HESAPLAMA_SAYFASI'!AC39</f>
        <v/>
      </c>
      <c r="E43" s="9"/>
      <c r="F43" s="65" t="str">
        <f>'OTO HESAPLAMA_SAYFASI'!C39</f>
        <v/>
      </c>
      <c r="G43" s="66" t="str">
        <f>'OTO HESAPLAMA_SAYFASI'!E39</f>
        <v/>
      </c>
      <c r="H43" s="9"/>
      <c r="I43" s="65" t="str">
        <f>'OTO HESAPLAMA_SAYFASI'!F39</f>
        <v/>
      </c>
      <c r="J43" s="66" t="str">
        <f>'OTO HESAPLAMA_SAYFASI'!H39</f>
        <v/>
      </c>
      <c r="K43" s="9"/>
      <c r="L43" s="65" t="str">
        <f>'OTO HESAPLAMA_SAYFASI'!I39</f>
        <v/>
      </c>
      <c r="M43" s="66" t="str">
        <f>'OTO HESAPLAMA_SAYFASI'!K39</f>
        <v/>
      </c>
      <c r="N43" s="9"/>
      <c r="O43" s="66" t="str">
        <f>'OTO HESAPLAMA_SAYFASI'!L39</f>
        <v/>
      </c>
      <c r="P43" s="66" t="str">
        <f>'OTO HESAPLAMA_SAYFASI'!N39</f>
        <v/>
      </c>
      <c r="Q43" s="9"/>
      <c r="R43" s="66" t="str">
        <f>'OTO HESAPLAMA_SAYFASI'!O39</f>
        <v/>
      </c>
      <c r="S43" s="66" t="str">
        <f>'OTO HESAPLAMA_SAYFASI'!Q39</f>
        <v/>
      </c>
      <c r="T43" s="9"/>
      <c r="U43" s="66" t="str">
        <f>'OTO HESAPLAMA_SAYFASI'!R39</f>
        <v/>
      </c>
      <c r="V43" s="66" t="str">
        <f>'OTO HESAPLAMA_SAYFASI'!T39</f>
        <v/>
      </c>
      <c r="W43" s="9"/>
      <c r="X43" s="66" t="str">
        <f>'OTO HESAPLAMA_SAYFASI'!U39</f>
        <v/>
      </c>
      <c r="Y43" s="66" t="str">
        <f>'OTO HESAPLAMA_SAYFASI'!W39</f>
        <v/>
      </c>
      <c r="Z43" s="9"/>
      <c r="AA43" s="66" t="str">
        <f>'OTO HESAPLAMA_SAYFASI'!X39</f>
        <v/>
      </c>
      <c r="AB43" s="66" t="str">
        <f>'OTO HESAPLAMA_SAYFASI'!Z39</f>
        <v/>
      </c>
    </row>
    <row r="44" spans="1:28" ht="20.100000000000001" customHeight="1" x14ac:dyDescent="0.25">
      <c r="A44" s="3">
        <v>35</v>
      </c>
      <c r="B44" s="37" t="str">
        <f>'OTO HESAPLAMA_SAYFASI'!B40</f>
        <v xml:space="preserve"> </v>
      </c>
      <c r="C44" s="61" t="str">
        <f>'OTO HESAPLAMA_SAYFASI'!AD40</f>
        <v/>
      </c>
      <c r="D44" s="61" t="str">
        <f>'OTO HESAPLAMA_SAYFASI'!AC40</f>
        <v/>
      </c>
      <c r="E44" s="9"/>
      <c r="F44" s="27" t="str">
        <f>'OTO HESAPLAMA_SAYFASI'!C40</f>
        <v/>
      </c>
      <c r="G44" s="32" t="str">
        <f>'OTO HESAPLAMA_SAYFASI'!E40</f>
        <v/>
      </c>
      <c r="H44" s="9"/>
      <c r="I44" s="27" t="str">
        <f>'OTO HESAPLAMA_SAYFASI'!F40</f>
        <v/>
      </c>
      <c r="J44" s="32" t="str">
        <f>'OTO HESAPLAMA_SAYFASI'!H40</f>
        <v/>
      </c>
      <c r="K44" s="9"/>
      <c r="L44" s="27" t="str">
        <f>'OTO HESAPLAMA_SAYFASI'!I40</f>
        <v/>
      </c>
      <c r="M44" s="32" t="str">
        <f>'OTO HESAPLAMA_SAYFASI'!K40</f>
        <v/>
      </c>
      <c r="N44" s="9"/>
      <c r="O44" s="32" t="str">
        <f>'OTO HESAPLAMA_SAYFASI'!L40</f>
        <v/>
      </c>
      <c r="P44" s="32" t="str">
        <f>'OTO HESAPLAMA_SAYFASI'!N40</f>
        <v/>
      </c>
      <c r="Q44" s="9"/>
      <c r="R44" s="32" t="str">
        <f>'OTO HESAPLAMA_SAYFASI'!O40</f>
        <v/>
      </c>
      <c r="S44" s="32" t="str">
        <f>'OTO HESAPLAMA_SAYFASI'!Q40</f>
        <v/>
      </c>
      <c r="T44" s="9"/>
      <c r="U44" s="32" t="str">
        <f>'OTO HESAPLAMA_SAYFASI'!R40</f>
        <v/>
      </c>
      <c r="V44" s="32" t="str">
        <f>'OTO HESAPLAMA_SAYFASI'!T40</f>
        <v/>
      </c>
      <c r="W44" s="9"/>
      <c r="X44" s="32" t="str">
        <f>'OTO HESAPLAMA_SAYFASI'!U40</f>
        <v/>
      </c>
      <c r="Y44" s="32" t="str">
        <f>'OTO HESAPLAMA_SAYFASI'!W40</f>
        <v/>
      </c>
      <c r="Z44" s="9"/>
      <c r="AA44" s="32" t="str">
        <f>'OTO HESAPLAMA_SAYFASI'!X40</f>
        <v/>
      </c>
      <c r="AB44" s="32" t="str">
        <f>'OTO HESAPLAMA_SAYFASI'!Z40</f>
        <v/>
      </c>
    </row>
    <row r="45" spans="1:28" ht="20.100000000000001" customHeight="1" x14ac:dyDescent="0.25">
      <c r="A45" s="56">
        <v>36</v>
      </c>
      <c r="B45" s="63" t="str">
        <f>'OTO HESAPLAMA_SAYFASI'!B41</f>
        <v xml:space="preserve"> </v>
      </c>
      <c r="C45" s="64" t="str">
        <f>'OTO HESAPLAMA_SAYFASI'!AD41</f>
        <v/>
      </c>
      <c r="D45" s="64" t="str">
        <f>'OTO HESAPLAMA_SAYFASI'!AC41</f>
        <v/>
      </c>
      <c r="E45" s="9"/>
      <c r="F45" s="65" t="str">
        <f>'OTO HESAPLAMA_SAYFASI'!C41</f>
        <v/>
      </c>
      <c r="G45" s="66" t="str">
        <f>'OTO HESAPLAMA_SAYFASI'!E41</f>
        <v/>
      </c>
      <c r="H45" s="9"/>
      <c r="I45" s="65" t="str">
        <f>'OTO HESAPLAMA_SAYFASI'!F41</f>
        <v/>
      </c>
      <c r="J45" s="66" t="str">
        <f>'OTO HESAPLAMA_SAYFASI'!H41</f>
        <v/>
      </c>
      <c r="K45" s="9"/>
      <c r="L45" s="65" t="str">
        <f>'OTO HESAPLAMA_SAYFASI'!I41</f>
        <v/>
      </c>
      <c r="M45" s="66" t="str">
        <f>'OTO HESAPLAMA_SAYFASI'!K41</f>
        <v/>
      </c>
      <c r="N45" s="9"/>
      <c r="O45" s="66" t="str">
        <f>'OTO HESAPLAMA_SAYFASI'!L41</f>
        <v/>
      </c>
      <c r="P45" s="66" t="str">
        <f>'OTO HESAPLAMA_SAYFASI'!N41</f>
        <v/>
      </c>
      <c r="Q45" s="9"/>
      <c r="R45" s="66" t="str">
        <f>'OTO HESAPLAMA_SAYFASI'!O41</f>
        <v/>
      </c>
      <c r="S45" s="66" t="str">
        <f>'OTO HESAPLAMA_SAYFASI'!Q41</f>
        <v/>
      </c>
      <c r="T45" s="9"/>
      <c r="U45" s="66" t="str">
        <f>'OTO HESAPLAMA_SAYFASI'!R41</f>
        <v/>
      </c>
      <c r="V45" s="66" t="str">
        <f>'OTO HESAPLAMA_SAYFASI'!T41</f>
        <v/>
      </c>
      <c r="W45" s="9"/>
      <c r="X45" s="66" t="str">
        <f>'OTO HESAPLAMA_SAYFASI'!U41</f>
        <v/>
      </c>
      <c r="Y45" s="66" t="str">
        <f>'OTO HESAPLAMA_SAYFASI'!W41</f>
        <v/>
      </c>
      <c r="Z45" s="9"/>
      <c r="AA45" s="66" t="str">
        <f>'OTO HESAPLAMA_SAYFASI'!X41</f>
        <v/>
      </c>
      <c r="AB45" s="66" t="str">
        <f>'OTO HESAPLAMA_SAYFASI'!Z41</f>
        <v/>
      </c>
    </row>
    <row r="46" spans="1:28" ht="20.100000000000001" customHeight="1" x14ac:dyDescent="0.25">
      <c r="A46" s="3">
        <v>37</v>
      </c>
      <c r="B46" s="37" t="str">
        <f>'OTO HESAPLAMA_SAYFASI'!B42</f>
        <v xml:space="preserve"> </v>
      </c>
      <c r="C46" s="61" t="str">
        <f>'OTO HESAPLAMA_SAYFASI'!AD42</f>
        <v/>
      </c>
      <c r="D46" s="61" t="str">
        <f>'OTO HESAPLAMA_SAYFASI'!AC42</f>
        <v/>
      </c>
      <c r="E46" s="9"/>
      <c r="F46" s="27" t="str">
        <f>'OTO HESAPLAMA_SAYFASI'!C42</f>
        <v/>
      </c>
      <c r="G46" s="32" t="str">
        <f>'OTO HESAPLAMA_SAYFASI'!E42</f>
        <v/>
      </c>
      <c r="H46" s="9"/>
      <c r="I46" s="27" t="str">
        <f>'OTO HESAPLAMA_SAYFASI'!F42</f>
        <v/>
      </c>
      <c r="J46" s="32" t="str">
        <f>'OTO HESAPLAMA_SAYFASI'!H42</f>
        <v/>
      </c>
      <c r="K46" s="9"/>
      <c r="L46" s="27" t="str">
        <f>'OTO HESAPLAMA_SAYFASI'!I42</f>
        <v/>
      </c>
      <c r="M46" s="32" t="str">
        <f>'OTO HESAPLAMA_SAYFASI'!K42</f>
        <v/>
      </c>
      <c r="N46" s="9"/>
      <c r="O46" s="32" t="str">
        <f>'OTO HESAPLAMA_SAYFASI'!L42</f>
        <v/>
      </c>
      <c r="P46" s="32" t="str">
        <f>'OTO HESAPLAMA_SAYFASI'!N42</f>
        <v/>
      </c>
      <c r="Q46" s="9"/>
      <c r="R46" s="32" t="str">
        <f>'OTO HESAPLAMA_SAYFASI'!O42</f>
        <v/>
      </c>
      <c r="S46" s="32" t="str">
        <f>'OTO HESAPLAMA_SAYFASI'!Q42</f>
        <v/>
      </c>
      <c r="T46" s="9"/>
      <c r="U46" s="32" t="str">
        <f>'OTO HESAPLAMA_SAYFASI'!R42</f>
        <v/>
      </c>
      <c r="V46" s="32" t="str">
        <f>'OTO HESAPLAMA_SAYFASI'!T42</f>
        <v/>
      </c>
      <c r="W46" s="9"/>
      <c r="X46" s="32" t="str">
        <f>'OTO HESAPLAMA_SAYFASI'!U42</f>
        <v/>
      </c>
      <c r="Y46" s="32" t="str">
        <f>'OTO HESAPLAMA_SAYFASI'!W42</f>
        <v/>
      </c>
      <c r="Z46" s="9"/>
      <c r="AA46" s="32" t="str">
        <f>'OTO HESAPLAMA_SAYFASI'!X42</f>
        <v/>
      </c>
      <c r="AB46" s="32" t="str">
        <f>'OTO HESAPLAMA_SAYFASI'!Z42</f>
        <v/>
      </c>
    </row>
    <row r="47" spans="1:28" ht="20.100000000000001" customHeight="1" x14ac:dyDescent="0.25">
      <c r="A47" s="56">
        <v>38</v>
      </c>
      <c r="B47" s="63" t="str">
        <f>'OTO HESAPLAMA_SAYFASI'!B43</f>
        <v xml:space="preserve"> </v>
      </c>
      <c r="C47" s="64" t="str">
        <f>'OTO HESAPLAMA_SAYFASI'!AD43</f>
        <v/>
      </c>
      <c r="D47" s="64" t="str">
        <f>'OTO HESAPLAMA_SAYFASI'!AC43</f>
        <v/>
      </c>
      <c r="E47" s="9"/>
      <c r="F47" s="65" t="str">
        <f>'OTO HESAPLAMA_SAYFASI'!C43</f>
        <v/>
      </c>
      <c r="G47" s="66" t="str">
        <f>'OTO HESAPLAMA_SAYFASI'!E43</f>
        <v/>
      </c>
      <c r="H47" s="9"/>
      <c r="I47" s="65" t="str">
        <f>'OTO HESAPLAMA_SAYFASI'!F43</f>
        <v/>
      </c>
      <c r="J47" s="66" t="str">
        <f>'OTO HESAPLAMA_SAYFASI'!H43</f>
        <v/>
      </c>
      <c r="K47" s="9"/>
      <c r="L47" s="65" t="str">
        <f>'OTO HESAPLAMA_SAYFASI'!I43</f>
        <v/>
      </c>
      <c r="M47" s="66" t="str">
        <f>'OTO HESAPLAMA_SAYFASI'!K43</f>
        <v/>
      </c>
      <c r="N47" s="9"/>
      <c r="O47" s="66" t="str">
        <f>'OTO HESAPLAMA_SAYFASI'!L43</f>
        <v/>
      </c>
      <c r="P47" s="66" t="str">
        <f>'OTO HESAPLAMA_SAYFASI'!N43</f>
        <v/>
      </c>
      <c r="Q47" s="9"/>
      <c r="R47" s="66" t="str">
        <f>'OTO HESAPLAMA_SAYFASI'!O43</f>
        <v/>
      </c>
      <c r="S47" s="66" t="str">
        <f>'OTO HESAPLAMA_SAYFASI'!Q43</f>
        <v/>
      </c>
      <c r="T47" s="9"/>
      <c r="U47" s="66" t="str">
        <f>'OTO HESAPLAMA_SAYFASI'!R43</f>
        <v/>
      </c>
      <c r="V47" s="66" t="str">
        <f>'OTO HESAPLAMA_SAYFASI'!T43</f>
        <v/>
      </c>
      <c r="W47" s="9"/>
      <c r="X47" s="66" t="str">
        <f>'OTO HESAPLAMA_SAYFASI'!U43</f>
        <v/>
      </c>
      <c r="Y47" s="66" t="str">
        <f>'OTO HESAPLAMA_SAYFASI'!W43</f>
        <v/>
      </c>
      <c r="Z47" s="9"/>
      <c r="AA47" s="66" t="str">
        <f>'OTO HESAPLAMA_SAYFASI'!X43</f>
        <v/>
      </c>
      <c r="AB47" s="66" t="str">
        <f>'OTO HESAPLAMA_SAYFASI'!Z43</f>
        <v/>
      </c>
    </row>
    <row r="48" spans="1:28" ht="20.100000000000001" customHeight="1" x14ac:dyDescent="0.25">
      <c r="A48" s="3">
        <v>39</v>
      </c>
      <c r="B48" s="37" t="str">
        <f>'OTO HESAPLAMA_SAYFASI'!B44</f>
        <v xml:space="preserve"> </v>
      </c>
      <c r="C48" s="61" t="str">
        <f>'OTO HESAPLAMA_SAYFASI'!AD44</f>
        <v/>
      </c>
      <c r="D48" s="61" t="str">
        <f>'OTO HESAPLAMA_SAYFASI'!AC44</f>
        <v/>
      </c>
      <c r="E48" s="9"/>
      <c r="F48" s="27" t="str">
        <f>'OTO HESAPLAMA_SAYFASI'!C44</f>
        <v/>
      </c>
      <c r="G48" s="32" t="str">
        <f>'OTO HESAPLAMA_SAYFASI'!E44</f>
        <v/>
      </c>
      <c r="H48" s="9"/>
      <c r="I48" s="27" t="str">
        <f>'OTO HESAPLAMA_SAYFASI'!F44</f>
        <v/>
      </c>
      <c r="J48" s="32" t="str">
        <f>'OTO HESAPLAMA_SAYFASI'!H44</f>
        <v/>
      </c>
      <c r="K48" s="9"/>
      <c r="L48" s="27" t="str">
        <f>'OTO HESAPLAMA_SAYFASI'!I44</f>
        <v/>
      </c>
      <c r="M48" s="32" t="str">
        <f>'OTO HESAPLAMA_SAYFASI'!K44</f>
        <v/>
      </c>
      <c r="N48" s="9"/>
      <c r="O48" s="32" t="str">
        <f>'OTO HESAPLAMA_SAYFASI'!L44</f>
        <v/>
      </c>
      <c r="P48" s="32" t="str">
        <f>'OTO HESAPLAMA_SAYFASI'!N44</f>
        <v/>
      </c>
      <c r="Q48" s="9"/>
      <c r="R48" s="32" t="str">
        <f>'OTO HESAPLAMA_SAYFASI'!O44</f>
        <v/>
      </c>
      <c r="S48" s="32" t="str">
        <f>'OTO HESAPLAMA_SAYFASI'!Q44</f>
        <v/>
      </c>
      <c r="T48" s="9"/>
      <c r="U48" s="32" t="str">
        <f>'OTO HESAPLAMA_SAYFASI'!R44</f>
        <v/>
      </c>
      <c r="V48" s="32" t="str">
        <f>'OTO HESAPLAMA_SAYFASI'!T44</f>
        <v/>
      </c>
      <c r="W48" s="9"/>
      <c r="X48" s="32" t="str">
        <f>'OTO HESAPLAMA_SAYFASI'!U44</f>
        <v/>
      </c>
      <c r="Y48" s="32" t="str">
        <f>'OTO HESAPLAMA_SAYFASI'!W44</f>
        <v/>
      </c>
      <c r="Z48" s="9"/>
      <c r="AA48" s="32" t="str">
        <f>'OTO HESAPLAMA_SAYFASI'!X44</f>
        <v/>
      </c>
      <c r="AB48" s="32" t="str">
        <f>'OTO HESAPLAMA_SAYFASI'!Z44</f>
        <v/>
      </c>
    </row>
    <row r="49" spans="1:28" ht="20.100000000000001" customHeight="1" x14ac:dyDescent="0.25">
      <c r="A49" s="56">
        <v>40</v>
      </c>
      <c r="B49" s="63" t="str">
        <f>'OTO HESAPLAMA_SAYFASI'!B45</f>
        <v xml:space="preserve"> </v>
      </c>
      <c r="C49" s="64" t="str">
        <f>'OTO HESAPLAMA_SAYFASI'!AD45</f>
        <v/>
      </c>
      <c r="D49" s="64" t="str">
        <f>'OTO HESAPLAMA_SAYFASI'!AC45</f>
        <v/>
      </c>
      <c r="E49" s="9"/>
      <c r="F49" s="65" t="str">
        <f>'OTO HESAPLAMA_SAYFASI'!C45</f>
        <v/>
      </c>
      <c r="G49" s="66" t="str">
        <f>'OTO HESAPLAMA_SAYFASI'!E45</f>
        <v/>
      </c>
      <c r="H49" s="9"/>
      <c r="I49" s="65" t="str">
        <f>'OTO HESAPLAMA_SAYFASI'!F45</f>
        <v/>
      </c>
      <c r="J49" s="66" t="str">
        <f>'OTO HESAPLAMA_SAYFASI'!H45</f>
        <v/>
      </c>
      <c r="K49" s="9"/>
      <c r="L49" s="65" t="str">
        <f>'OTO HESAPLAMA_SAYFASI'!I45</f>
        <v/>
      </c>
      <c r="M49" s="66" t="str">
        <f>'OTO HESAPLAMA_SAYFASI'!K45</f>
        <v/>
      </c>
      <c r="N49" s="9"/>
      <c r="O49" s="66" t="str">
        <f>'OTO HESAPLAMA_SAYFASI'!L45</f>
        <v/>
      </c>
      <c r="P49" s="66" t="str">
        <f>'OTO HESAPLAMA_SAYFASI'!N45</f>
        <v/>
      </c>
      <c r="Q49" s="9"/>
      <c r="R49" s="66" t="str">
        <f>'OTO HESAPLAMA_SAYFASI'!O45</f>
        <v/>
      </c>
      <c r="S49" s="66" t="str">
        <f>'OTO HESAPLAMA_SAYFASI'!Q45</f>
        <v/>
      </c>
      <c r="T49" s="9"/>
      <c r="U49" s="66" t="str">
        <f>'OTO HESAPLAMA_SAYFASI'!R45</f>
        <v/>
      </c>
      <c r="V49" s="66" t="str">
        <f>'OTO HESAPLAMA_SAYFASI'!T45</f>
        <v/>
      </c>
      <c r="W49" s="9"/>
      <c r="X49" s="66" t="str">
        <f>'OTO HESAPLAMA_SAYFASI'!U45</f>
        <v/>
      </c>
      <c r="Y49" s="66" t="str">
        <f>'OTO HESAPLAMA_SAYFASI'!W45</f>
        <v/>
      </c>
      <c r="Z49" s="9"/>
      <c r="AA49" s="66" t="str">
        <f>'OTO HESAPLAMA_SAYFASI'!X45</f>
        <v/>
      </c>
      <c r="AB49" s="66" t="str">
        <f>'OTO HESAPLAMA_SAYFASI'!Z45</f>
        <v/>
      </c>
    </row>
    <row r="50" spans="1:28" ht="20.100000000000001" customHeight="1" x14ac:dyDescent="0.25">
      <c r="A50" s="3">
        <v>41</v>
      </c>
      <c r="B50" s="37" t="str">
        <f>'OTO HESAPLAMA_SAYFASI'!B46</f>
        <v xml:space="preserve"> </v>
      </c>
      <c r="C50" s="61" t="str">
        <f>'OTO HESAPLAMA_SAYFASI'!AD46</f>
        <v/>
      </c>
      <c r="D50" s="61" t="str">
        <f>'OTO HESAPLAMA_SAYFASI'!AC46</f>
        <v/>
      </c>
      <c r="E50" s="9"/>
      <c r="F50" s="27" t="str">
        <f>'OTO HESAPLAMA_SAYFASI'!C46</f>
        <v/>
      </c>
      <c r="G50" s="32" t="str">
        <f>'OTO HESAPLAMA_SAYFASI'!E46</f>
        <v/>
      </c>
      <c r="H50" s="9"/>
      <c r="I50" s="27" t="str">
        <f>'OTO HESAPLAMA_SAYFASI'!F46</f>
        <v/>
      </c>
      <c r="J50" s="32" t="str">
        <f>'OTO HESAPLAMA_SAYFASI'!H46</f>
        <v/>
      </c>
      <c r="K50" s="9"/>
      <c r="L50" s="27" t="str">
        <f>'OTO HESAPLAMA_SAYFASI'!I46</f>
        <v/>
      </c>
      <c r="M50" s="32" t="str">
        <f>'OTO HESAPLAMA_SAYFASI'!K46</f>
        <v/>
      </c>
      <c r="N50" s="9"/>
      <c r="O50" s="32" t="str">
        <f>'OTO HESAPLAMA_SAYFASI'!L46</f>
        <v/>
      </c>
      <c r="P50" s="32" t="str">
        <f>'OTO HESAPLAMA_SAYFASI'!N46</f>
        <v/>
      </c>
      <c r="Q50" s="9"/>
      <c r="R50" s="32" t="str">
        <f>'OTO HESAPLAMA_SAYFASI'!O46</f>
        <v/>
      </c>
      <c r="S50" s="32" t="str">
        <f>'OTO HESAPLAMA_SAYFASI'!Q46</f>
        <v/>
      </c>
      <c r="T50" s="9"/>
      <c r="U50" s="32" t="str">
        <f>'OTO HESAPLAMA_SAYFASI'!R46</f>
        <v/>
      </c>
      <c r="V50" s="32" t="str">
        <f>'OTO HESAPLAMA_SAYFASI'!T46</f>
        <v/>
      </c>
      <c r="W50" s="9"/>
      <c r="X50" s="32" t="str">
        <f>'OTO HESAPLAMA_SAYFASI'!U46</f>
        <v/>
      </c>
      <c r="Y50" s="32" t="str">
        <f>'OTO HESAPLAMA_SAYFASI'!W46</f>
        <v/>
      </c>
      <c r="Z50" s="9"/>
      <c r="AA50" s="32" t="str">
        <f>'OTO HESAPLAMA_SAYFASI'!X46</f>
        <v/>
      </c>
      <c r="AB50" s="32" t="str">
        <f>'OTO HESAPLAMA_SAYFASI'!Z46</f>
        <v/>
      </c>
    </row>
    <row r="51" spans="1:28" ht="20.100000000000001" customHeight="1" x14ac:dyDescent="0.25">
      <c r="A51" s="56">
        <v>42</v>
      </c>
      <c r="B51" s="63" t="str">
        <f>'OTO HESAPLAMA_SAYFASI'!B47</f>
        <v xml:space="preserve"> </v>
      </c>
      <c r="C51" s="64" t="str">
        <f>'OTO HESAPLAMA_SAYFASI'!AD47</f>
        <v/>
      </c>
      <c r="D51" s="64" t="str">
        <f>'OTO HESAPLAMA_SAYFASI'!AC47</f>
        <v/>
      </c>
      <c r="E51" s="9"/>
      <c r="F51" s="65" t="str">
        <f>'OTO HESAPLAMA_SAYFASI'!C47</f>
        <v/>
      </c>
      <c r="G51" s="66" t="str">
        <f>'OTO HESAPLAMA_SAYFASI'!E47</f>
        <v/>
      </c>
      <c r="H51" s="9"/>
      <c r="I51" s="65" t="str">
        <f>'OTO HESAPLAMA_SAYFASI'!F47</f>
        <v/>
      </c>
      <c r="J51" s="66" t="str">
        <f>'OTO HESAPLAMA_SAYFASI'!H47</f>
        <v/>
      </c>
      <c r="K51" s="9"/>
      <c r="L51" s="65" t="str">
        <f>'OTO HESAPLAMA_SAYFASI'!I47</f>
        <v/>
      </c>
      <c r="M51" s="66" t="str">
        <f>'OTO HESAPLAMA_SAYFASI'!K47</f>
        <v/>
      </c>
      <c r="N51" s="9"/>
      <c r="O51" s="66" t="str">
        <f>'OTO HESAPLAMA_SAYFASI'!L47</f>
        <v/>
      </c>
      <c r="P51" s="66" t="str">
        <f>'OTO HESAPLAMA_SAYFASI'!N47</f>
        <v/>
      </c>
      <c r="Q51" s="9"/>
      <c r="R51" s="66" t="str">
        <f>'OTO HESAPLAMA_SAYFASI'!O47</f>
        <v/>
      </c>
      <c r="S51" s="66" t="str">
        <f>'OTO HESAPLAMA_SAYFASI'!Q47</f>
        <v/>
      </c>
      <c r="T51" s="9"/>
      <c r="U51" s="66" t="str">
        <f>'OTO HESAPLAMA_SAYFASI'!R47</f>
        <v/>
      </c>
      <c r="V51" s="66" t="str">
        <f>'OTO HESAPLAMA_SAYFASI'!T47</f>
        <v/>
      </c>
      <c r="W51" s="9"/>
      <c r="X51" s="66" t="str">
        <f>'OTO HESAPLAMA_SAYFASI'!U47</f>
        <v/>
      </c>
      <c r="Y51" s="66" t="str">
        <f>'OTO HESAPLAMA_SAYFASI'!W47</f>
        <v/>
      </c>
      <c r="Z51" s="9"/>
      <c r="AA51" s="66" t="str">
        <f>'OTO HESAPLAMA_SAYFASI'!X47</f>
        <v/>
      </c>
      <c r="AB51" s="66" t="str">
        <f>'OTO HESAPLAMA_SAYFASI'!Z47</f>
        <v/>
      </c>
    </row>
    <row r="52" spans="1:28" ht="20.100000000000001" customHeight="1" x14ac:dyDescent="0.25">
      <c r="A52" s="3">
        <v>43</v>
      </c>
      <c r="B52" s="37" t="str">
        <f>'OTO HESAPLAMA_SAYFASI'!B48</f>
        <v xml:space="preserve"> </v>
      </c>
      <c r="C52" s="61" t="str">
        <f>'OTO HESAPLAMA_SAYFASI'!AD48</f>
        <v/>
      </c>
      <c r="D52" s="61" t="str">
        <f>'OTO HESAPLAMA_SAYFASI'!AC48</f>
        <v/>
      </c>
      <c r="E52" s="9"/>
      <c r="F52" s="27" t="str">
        <f>'OTO HESAPLAMA_SAYFASI'!C48</f>
        <v/>
      </c>
      <c r="G52" s="32" t="str">
        <f>'OTO HESAPLAMA_SAYFASI'!E48</f>
        <v/>
      </c>
      <c r="H52" s="9"/>
      <c r="I52" s="27" t="str">
        <f>'OTO HESAPLAMA_SAYFASI'!F48</f>
        <v/>
      </c>
      <c r="J52" s="32" t="str">
        <f>'OTO HESAPLAMA_SAYFASI'!H48</f>
        <v/>
      </c>
      <c r="K52" s="9"/>
      <c r="L52" s="27" t="str">
        <f>'OTO HESAPLAMA_SAYFASI'!I48</f>
        <v/>
      </c>
      <c r="M52" s="32" t="str">
        <f>'OTO HESAPLAMA_SAYFASI'!K48</f>
        <v/>
      </c>
      <c r="N52" s="9"/>
      <c r="O52" s="32" t="str">
        <f>'OTO HESAPLAMA_SAYFASI'!L48</f>
        <v/>
      </c>
      <c r="P52" s="32" t="str">
        <f>'OTO HESAPLAMA_SAYFASI'!N48</f>
        <v/>
      </c>
      <c r="Q52" s="9"/>
      <c r="R52" s="32" t="str">
        <f>'OTO HESAPLAMA_SAYFASI'!O48</f>
        <v/>
      </c>
      <c r="S52" s="32" t="str">
        <f>'OTO HESAPLAMA_SAYFASI'!Q48</f>
        <v/>
      </c>
      <c r="T52" s="9"/>
      <c r="U52" s="32" t="str">
        <f>'OTO HESAPLAMA_SAYFASI'!R48</f>
        <v/>
      </c>
      <c r="V52" s="32" t="str">
        <f>'OTO HESAPLAMA_SAYFASI'!T48</f>
        <v/>
      </c>
      <c r="W52" s="9"/>
      <c r="X52" s="32" t="str">
        <f>'OTO HESAPLAMA_SAYFASI'!U48</f>
        <v/>
      </c>
      <c r="Y52" s="32" t="str">
        <f>'OTO HESAPLAMA_SAYFASI'!W48</f>
        <v/>
      </c>
      <c r="Z52" s="9"/>
      <c r="AA52" s="32" t="str">
        <f>'OTO HESAPLAMA_SAYFASI'!X48</f>
        <v/>
      </c>
      <c r="AB52" s="32" t="str">
        <f>'OTO HESAPLAMA_SAYFASI'!Z48</f>
        <v/>
      </c>
    </row>
    <row r="53" spans="1:28" ht="20.100000000000001" customHeight="1" x14ac:dyDescent="0.25">
      <c r="A53" s="56">
        <v>44</v>
      </c>
      <c r="B53" s="63" t="str">
        <f>'OTO HESAPLAMA_SAYFASI'!B49</f>
        <v xml:space="preserve"> </v>
      </c>
      <c r="C53" s="64" t="str">
        <f>'OTO HESAPLAMA_SAYFASI'!AD49</f>
        <v/>
      </c>
      <c r="D53" s="64" t="str">
        <f>'OTO HESAPLAMA_SAYFASI'!AC49</f>
        <v/>
      </c>
      <c r="E53" s="9"/>
      <c r="F53" s="65" t="str">
        <f>'OTO HESAPLAMA_SAYFASI'!C49</f>
        <v/>
      </c>
      <c r="G53" s="66" t="str">
        <f>'OTO HESAPLAMA_SAYFASI'!E49</f>
        <v/>
      </c>
      <c r="H53" s="9"/>
      <c r="I53" s="65" t="str">
        <f>'OTO HESAPLAMA_SAYFASI'!F49</f>
        <v/>
      </c>
      <c r="J53" s="66" t="str">
        <f>'OTO HESAPLAMA_SAYFASI'!H49</f>
        <v/>
      </c>
      <c r="K53" s="9"/>
      <c r="L53" s="65" t="str">
        <f>'OTO HESAPLAMA_SAYFASI'!I49</f>
        <v/>
      </c>
      <c r="M53" s="66" t="str">
        <f>'OTO HESAPLAMA_SAYFASI'!K49</f>
        <v/>
      </c>
      <c r="N53" s="9"/>
      <c r="O53" s="66" t="str">
        <f>'OTO HESAPLAMA_SAYFASI'!L49</f>
        <v/>
      </c>
      <c r="P53" s="66" t="str">
        <f>'OTO HESAPLAMA_SAYFASI'!N49</f>
        <v/>
      </c>
      <c r="Q53" s="9"/>
      <c r="R53" s="66" t="str">
        <f>'OTO HESAPLAMA_SAYFASI'!O49</f>
        <v/>
      </c>
      <c r="S53" s="66" t="str">
        <f>'OTO HESAPLAMA_SAYFASI'!Q49</f>
        <v/>
      </c>
      <c r="T53" s="9"/>
      <c r="U53" s="66" t="str">
        <f>'OTO HESAPLAMA_SAYFASI'!R49</f>
        <v/>
      </c>
      <c r="V53" s="66" t="str">
        <f>'OTO HESAPLAMA_SAYFASI'!T49</f>
        <v/>
      </c>
      <c r="W53" s="9"/>
      <c r="X53" s="66" t="str">
        <f>'OTO HESAPLAMA_SAYFASI'!U49</f>
        <v/>
      </c>
      <c r="Y53" s="66" t="str">
        <f>'OTO HESAPLAMA_SAYFASI'!W49</f>
        <v/>
      </c>
      <c r="Z53" s="9"/>
      <c r="AA53" s="66" t="str">
        <f>'OTO HESAPLAMA_SAYFASI'!X49</f>
        <v/>
      </c>
      <c r="AB53" s="66" t="str">
        <f>'OTO HESAPLAMA_SAYFASI'!Z49</f>
        <v/>
      </c>
    </row>
    <row r="54" spans="1:28" ht="20.100000000000001" customHeight="1" x14ac:dyDescent="0.25">
      <c r="A54" s="3">
        <v>45</v>
      </c>
      <c r="B54" s="37" t="str">
        <f>'OTO HESAPLAMA_SAYFASI'!B50</f>
        <v xml:space="preserve"> </v>
      </c>
      <c r="C54" s="61" t="str">
        <f>'OTO HESAPLAMA_SAYFASI'!AD50</f>
        <v/>
      </c>
      <c r="D54" s="61" t="str">
        <f>'OTO HESAPLAMA_SAYFASI'!AC50</f>
        <v/>
      </c>
      <c r="E54" s="9"/>
      <c r="F54" s="27" t="str">
        <f>'OTO HESAPLAMA_SAYFASI'!C50</f>
        <v/>
      </c>
      <c r="G54" s="32" t="str">
        <f>'OTO HESAPLAMA_SAYFASI'!E50</f>
        <v/>
      </c>
      <c r="H54" s="9"/>
      <c r="I54" s="27" t="str">
        <f>'OTO HESAPLAMA_SAYFASI'!F50</f>
        <v/>
      </c>
      <c r="J54" s="32" t="str">
        <f>'OTO HESAPLAMA_SAYFASI'!H50</f>
        <v/>
      </c>
      <c r="K54" s="9"/>
      <c r="L54" s="27" t="str">
        <f>'OTO HESAPLAMA_SAYFASI'!I50</f>
        <v/>
      </c>
      <c r="M54" s="32" t="str">
        <f>'OTO HESAPLAMA_SAYFASI'!K50</f>
        <v/>
      </c>
      <c r="N54" s="9"/>
      <c r="O54" s="32" t="str">
        <f>'OTO HESAPLAMA_SAYFASI'!L50</f>
        <v/>
      </c>
      <c r="P54" s="32" t="str">
        <f>'OTO HESAPLAMA_SAYFASI'!N50</f>
        <v/>
      </c>
      <c r="Q54" s="9"/>
      <c r="R54" s="32" t="str">
        <f>'OTO HESAPLAMA_SAYFASI'!O50</f>
        <v/>
      </c>
      <c r="S54" s="32" t="str">
        <f>'OTO HESAPLAMA_SAYFASI'!Q50</f>
        <v/>
      </c>
      <c r="T54" s="9"/>
      <c r="U54" s="32" t="str">
        <f>'OTO HESAPLAMA_SAYFASI'!R50</f>
        <v/>
      </c>
      <c r="V54" s="32" t="str">
        <f>'OTO HESAPLAMA_SAYFASI'!T50</f>
        <v/>
      </c>
      <c r="W54" s="9"/>
      <c r="X54" s="32" t="str">
        <f>'OTO HESAPLAMA_SAYFASI'!U50</f>
        <v/>
      </c>
      <c r="Y54" s="32" t="str">
        <f>'OTO HESAPLAMA_SAYFASI'!W50</f>
        <v/>
      </c>
      <c r="Z54" s="9"/>
      <c r="AA54" s="32" t="str">
        <f>'OTO HESAPLAMA_SAYFASI'!X50</f>
        <v/>
      </c>
      <c r="AB54" s="32" t="str">
        <f>'OTO HESAPLAMA_SAYFASI'!Z50</f>
        <v/>
      </c>
    </row>
    <row r="55" spans="1:28" ht="20.100000000000001" customHeight="1" x14ac:dyDescent="0.25">
      <c r="A55" s="56">
        <v>46</v>
      </c>
      <c r="B55" s="63" t="str">
        <f>'OTO HESAPLAMA_SAYFASI'!B51</f>
        <v xml:space="preserve"> </v>
      </c>
      <c r="C55" s="64" t="str">
        <f>'OTO HESAPLAMA_SAYFASI'!AD51</f>
        <v/>
      </c>
      <c r="D55" s="64" t="str">
        <f>'OTO HESAPLAMA_SAYFASI'!AC51</f>
        <v/>
      </c>
      <c r="E55" s="9"/>
      <c r="F55" s="65" t="str">
        <f>'OTO HESAPLAMA_SAYFASI'!C51</f>
        <v/>
      </c>
      <c r="G55" s="66" t="str">
        <f>'OTO HESAPLAMA_SAYFASI'!E51</f>
        <v/>
      </c>
      <c r="H55" s="9"/>
      <c r="I55" s="65" t="str">
        <f>'OTO HESAPLAMA_SAYFASI'!F51</f>
        <v/>
      </c>
      <c r="J55" s="66" t="str">
        <f>'OTO HESAPLAMA_SAYFASI'!H51</f>
        <v/>
      </c>
      <c r="K55" s="9"/>
      <c r="L55" s="65" t="str">
        <f>'OTO HESAPLAMA_SAYFASI'!I51</f>
        <v/>
      </c>
      <c r="M55" s="66" t="str">
        <f>'OTO HESAPLAMA_SAYFASI'!K51</f>
        <v/>
      </c>
      <c r="N55" s="9"/>
      <c r="O55" s="66" t="str">
        <f>'OTO HESAPLAMA_SAYFASI'!L51</f>
        <v/>
      </c>
      <c r="P55" s="66" t="str">
        <f>'OTO HESAPLAMA_SAYFASI'!N51</f>
        <v/>
      </c>
      <c r="Q55" s="9"/>
      <c r="R55" s="66" t="str">
        <f>'OTO HESAPLAMA_SAYFASI'!O51</f>
        <v/>
      </c>
      <c r="S55" s="66" t="str">
        <f>'OTO HESAPLAMA_SAYFASI'!Q51</f>
        <v/>
      </c>
      <c r="T55" s="9"/>
      <c r="U55" s="66" t="str">
        <f>'OTO HESAPLAMA_SAYFASI'!R51</f>
        <v/>
      </c>
      <c r="V55" s="66" t="str">
        <f>'OTO HESAPLAMA_SAYFASI'!T51</f>
        <v/>
      </c>
      <c r="W55" s="9"/>
      <c r="X55" s="66" t="str">
        <f>'OTO HESAPLAMA_SAYFASI'!U51</f>
        <v/>
      </c>
      <c r="Y55" s="66" t="str">
        <f>'OTO HESAPLAMA_SAYFASI'!W51</f>
        <v/>
      </c>
      <c r="Z55" s="9"/>
      <c r="AA55" s="66" t="str">
        <f>'OTO HESAPLAMA_SAYFASI'!X51</f>
        <v/>
      </c>
      <c r="AB55" s="66" t="str">
        <f>'OTO HESAPLAMA_SAYFASI'!Z51</f>
        <v/>
      </c>
    </row>
    <row r="56" spans="1:28" ht="20.100000000000001" customHeight="1" x14ac:dyDescent="0.25">
      <c r="A56" s="3">
        <v>47</v>
      </c>
      <c r="B56" s="37" t="str">
        <f>'OTO HESAPLAMA_SAYFASI'!B52</f>
        <v xml:space="preserve"> </v>
      </c>
      <c r="C56" s="61" t="str">
        <f>'OTO HESAPLAMA_SAYFASI'!AD52</f>
        <v/>
      </c>
      <c r="D56" s="61" t="str">
        <f>'OTO HESAPLAMA_SAYFASI'!AC52</f>
        <v/>
      </c>
      <c r="E56" s="9"/>
      <c r="F56" s="27" t="str">
        <f>'OTO HESAPLAMA_SAYFASI'!C52</f>
        <v/>
      </c>
      <c r="G56" s="32" t="str">
        <f>'OTO HESAPLAMA_SAYFASI'!E52</f>
        <v/>
      </c>
      <c r="H56" s="9"/>
      <c r="I56" s="27" t="str">
        <f>'OTO HESAPLAMA_SAYFASI'!F52</f>
        <v/>
      </c>
      <c r="J56" s="32" t="str">
        <f>'OTO HESAPLAMA_SAYFASI'!H52</f>
        <v/>
      </c>
      <c r="K56" s="9"/>
      <c r="L56" s="27" t="str">
        <f>'OTO HESAPLAMA_SAYFASI'!I52</f>
        <v/>
      </c>
      <c r="M56" s="32" t="str">
        <f>'OTO HESAPLAMA_SAYFASI'!K52</f>
        <v/>
      </c>
      <c r="N56" s="9"/>
      <c r="O56" s="32" t="str">
        <f>'OTO HESAPLAMA_SAYFASI'!L52</f>
        <v/>
      </c>
      <c r="P56" s="32" t="str">
        <f>'OTO HESAPLAMA_SAYFASI'!N52</f>
        <v/>
      </c>
      <c r="Q56" s="9"/>
      <c r="R56" s="32" t="str">
        <f>'OTO HESAPLAMA_SAYFASI'!O52</f>
        <v/>
      </c>
      <c r="S56" s="32" t="str">
        <f>'OTO HESAPLAMA_SAYFASI'!Q52</f>
        <v/>
      </c>
      <c r="T56" s="9"/>
      <c r="U56" s="32" t="str">
        <f>'OTO HESAPLAMA_SAYFASI'!R52</f>
        <v/>
      </c>
      <c r="V56" s="32" t="str">
        <f>'OTO HESAPLAMA_SAYFASI'!T52</f>
        <v/>
      </c>
      <c r="W56" s="9"/>
      <c r="X56" s="32" t="str">
        <f>'OTO HESAPLAMA_SAYFASI'!U52</f>
        <v/>
      </c>
      <c r="Y56" s="32" t="str">
        <f>'OTO HESAPLAMA_SAYFASI'!W52</f>
        <v/>
      </c>
      <c r="Z56" s="9"/>
      <c r="AA56" s="32" t="str">
        <f>'OTO HESAPLAMA_SAYFASI'!X52</f>
        <v/>
      </c>
      <c r="AB56" s="32" t="str">
        <f>'OTO HESAPLAMA_SAYFASI'!Z52</f>
        <v/>
      </c>
    </row>
    <row r="57" spans="1:28" ht="20.100000000000001" customHeight="1" x14ac:dyDescent="0.25">
      <c r="A57" s="56">
        <v>48</v>
      </c>
      <c r="B57" s="63" t="str">
        <f>'OTO HESAPLAMA_SAYFASI'!B53</f>
        <v xml:space="preserve"> </v>
      </c>
      <c r="C57" s="64" t="str">
        <f>'OTO HESAPLAMA_SAYFASI'!AD53</f>
        <v/>
      </c>
      <c r="D57" s="64" t="str">
        <f>'OTO HESAPLAMA_SAYFASI'!AC53</f>
        <v/>
      </c>
      <c r="E57" s="9"/>
      <c r="F57" s="65" t="str">
        <f>'OTO HESAPLAMA_SAYFASI'!C53</f>
        <v/>
      </c>
      <c r="G57" s="66" t="str">
        <f>'OTO HESAPLAMA_SAYFASI'!E53</f>
        <v/>
      </c>
      <c r="H57" s="9"/>
      <c r="I57" s="65" t="str">
        <f>'OTO HESAPLAMA_SAYFASI'!F53</f>
        <v/>
      </c>
      <c r="J57" s="66" t="str">
        <f>'OTO HESAPLAMA_SAYFASI'!H53</f>
        <v/>
      </c>
      <c r="K57" s="9"/>
      <c r="L57" s="65" t="str">
        <f>'OTO HESAPLAMA_SAYFASI'!I53</f>
        <v/>
      </c>
      <c r="M57" s="66" t="str">
        <f>'OTO HESAPLAMA_SAYFASI'!K53</f>
        <v/>
      </c>
      <c r="N57" s="9"/>
      <c r="O57" s="66" t="str">
        <f>'OTO HESAPLAMA_SAYFASI'!L53</f>
        <v/>
      </c>
      <c r="P57" s="66" t="str">
        <f>'OTO HESAPLAMA_SAYFASI'!N53</f>
        <v/>
      </c>
      <c r="Q57" s="9"/>
      <c r="R57" s="66" t="str">
        <f>'OTO HESAPLAMA_SAYFASI'!O53</f>
        <v/>
      </c>
      <c r="S57" s="66" t="str">
        <f>'OTO HESAPLAMA_SAYFASI'!Q53</f>
        <v/>
      </c>
      <c r="T57" s="9"/>
      <c r="U57" s="66" t="str">
        <f>'OTO HESAPLAMA_SAYFASI'!R53</f>
        <v/>
      </c>
      <c r="V57" s="66" t="str">
        <f>'OTO HESAPLAMA_SAYFASI'!T53</f>
        <v/>
      </c>
      <c r="W57" s="9"/>
      <c r="X57" s="66" t="str">
        <f>'OTO HESAPLAMA_SAYFASI'!U53</f>
        <v/>
      </c>
      <c r="Y57" s="66" t="str">
        <f>'OTO HESAPLAMA_SAYFASI'!W53</f>
        <v/>
      </c>
      <c r="Z57" s="9"/>
      <c r="AA57" s="66" t="str">
        <f>'OTO HESAPLAMA_SAYFASI'!X53</f>
        <v/>
      </c>
      <c r="AB57" s="66" t="str">
        <f>'OTO HESAPLAMA_SAYFASI'!Z53</f>
        <v/>
      </c>
    </row>
    <row r="58" spans="1:28" ht="20.100000000000001" customHeight="1" x14ac:dyDescent="0.25">
      <c r="A58" s="3">
        <v>49</v>
      </c>
      <c r="B58" s="37" t="str">
        <f>'OTO HESAPLAMA_SAYFASI'!B54</f>
        <v xml:space="preserve"> </v>
      </c>
      <c r="C58" s="61" t="str">
        <f>'OTO HESAPLAMA_SAYFASI'!AD54</f>
        <v/>
      </c>
      <c r="D58" s="61" t="str">
        <f>'OTO HESAPLAMA_SAYFASI'!AC54</f>
        <v/>
      </c>
      <c r="E58" s="9"/>
      <c r="F58" s="27" t="str">
        <f>'OTO HESAPLAMA_SAYFASI'!C54</f>
        <v/>
      </c>
      <c r="G58" s="32" t="str">
        <f>'OTO HESAPLAMA_SAYFASI'!E54</f>
        <v/>
      </c>
      <c r="H58" s="9"/>
      <c r="I58" s="27" t="str">
        <f>'OTO HESAPLAMA_SAYFASI'!F54</f>
        <v/>
      </c>
      <c r="J58" s="32" t="str">
        <f>'OTO HESAPLAMA_SAYFASI'!H54</f>
        <v/>
      </c>
      <c r="K58" s="9"/>
      <c r="L58" s="27" t="str">
        <f>'OTO HESAPLAMA_SAYFASI'!I54</f>
        <v/>
      </c>
      <c r="M58" s="32" t="str">
        <f>'OTO HESAPLAMA_SAYFASI'!K54</f>
        <v/>
      </c>
      <c r="N58" s="9"/>
      <c r="O58" s="32" t="str">
        <f>'OTO HESAPLAMA_SAYFASI'!L54</f>
        <v/>
      </c>
      <c r="P58" s="32" t="str">
        <f>'OTO HESAPLAMA_SAYFASI'!N54</f>
        <v/>
      </c>
      <c r="Q58" s="9"/>
      <c r="R58" s="32" t="str">
        <f>'OTO HESAPLAMA_SAYFASI'!O54</f>
        <v/>
      </c>
      <c r="S58" s="32" t="str">
        <f>'OTO HESAPLAMA_SAYFASI'!Q54</f>
        <v/>
      </c>
      <c r="T58" s="9"/>
      <c r="U58" s="32" t="str">
        <f>'OTO HESAPLAMA_SAYFASI'!R54</f>
        <v/>
      </c>
      <c r="V58" s="32" t="str">
        <f>'OTO HESAPLAMA_SAYFASI'!T54</f>
        <v/>
      </c>
      <c r="W58" s="9"/>
      <c r="X58" s="32" t="str">
        <f>'OTO HESAPLAMA_SAYFASI'!U54</f>
        <v/>
      </c>
      <c r="Y58" s="32" t="str">
        <f>'OTO HESAPLAMA_SAYFASI'!W54</f>
        <v/>
      </c>
      <c r="Z58" s="9"/>
      <c r="AA58" s="32" t="str">
        <f>'OTO HESAPLAMA_SAYFASI'!X54</f>
        <v/>
      </c>
      <c r="AB58" s="32" t="str">
        <f>'OTO HESAPLAMA_SAYFASI'!Z54</f>
        <v/>
      </c>
    </row>
    <row r="59" spans="1:28" ht="20.100000000000001" customHeight="1" x14ac:dyDescent="0.25">
      <c r="A59" s="56">
        <v>50</v>
      </c>
      <c r="B59" s="63" t="str">
        <f>'OTO HESAPLAMA_SAYFASI'!B55</f>
        <v xml:space="preserve"> </v>
      </c>
      <c r="C59" s="64" t="str">
        <f>'OTO HESAPLAMA_SAYFASI'!AD55</f>
        <v/>
      </c>
      <c r="D59" s="64" t="str">
        <f>'OTO HESAPLAMA_SAYFASI'!AC55</f>
        <v/>
      </c>
      <c r="E59" s="9"/>
      <c r="F59" s="65" t="str">
        <f>'OTO HESAPLAMA_SAYFASI'!C55</f>
        <v/>
      </c>
      <c r="G59" s="66" t="str">
        <f>'OTO HESAPLAMA_SAYFASI'!E55</f>
        <v/>
      </c>
      <c r="H59" s="9"/>
      <c r="I59" s="65" t="str">
        <f>'OTO HESAPLAMA_SAYFASI'!F55</f>
        <v/>
      </c>
      <c r="J59" s="66" t="str">
        <f>'OTO HESAPLAMA_SAYFASI'!H55</f>
        <v/>
      </c>
      <c r="K59" s="9"/>
      <c r="L59" s="65" t="str">
        <f>'OTO HESAPLAMA_SAYFASI'!I55</f>
        <v/>
      </c>
      <c r="M59" s="66" t="str">
        <f>'OTO HESAPLAMA_SAYFASI'!K55</f>
        <v/>
      </c>
      <c r="N59" s="9"/>
      <c r="O59" s="66" t="str">
        <f>'OTO HESAPLAMA_SAYFASI'!L55</f>
        <v/>
      </c>
      <c r="P59" s="66" t="str">
        <f>'OTO HESAPLAMA_SAYFASI'!N55</f>
        <v/>
      </c>
      <c r="Q59" s="9"/>
      <c r="R59" s="66" t="str">
        <f>'OTO HESAPLAMA_SAYFASI'!O55</f>
        <v/>
      </c>
      <c r="S59" s="66" t="str">
        <f>'OTO HESAPLAMA_SAYFASI'!Q55</f>
        <v/>
      </c>
      <c r="T59" s="9"/>
      <c r="U59" s="66" t="str">
        <f>'OTO HESAPLAMA_SAYFASI'!R55</f>
        <v/>
      </c>
      <c r="V59" s="66" t="str">
        <f>'OTO HESAPLAMA_SAYFASI'!T55</f>
        <v/>
      </c>
      <c r="W59" s="9"/>
      <c r="X59" s="66" t="str">
        <f>'OTO HESAPLAMA_SAYFASI'!U55</f>
        <v/>
      </c>
      <c r="Y59" s="66" t="str">
        <f>'OTO HESAPLAMA_SAYFASI'!W55</f>
        <v/>
      </c>
      <c r="Z59" s="9"/>
      <c r="AA59" s="66" t="str">
        <f>'OTO HESAPLAMA_SAYFASI'!X55</f>
        <v/>
      </c>
      <c r="AB59" s="66" t="str">
        <f>'OTO HESAPLAMA_SAYFASI'!Z55</f>
        <v/>
      </c>
    </row>
    <row r="60" spans="1:28" ht="20.100000000000001" customHeight="1" x14ac:dyDescent="0.25">
      <c r="A60" s="3">
        <v>51</v>
      </c>
      <c r="B60" s="37" t="str">
        <f>'OTO HESAPLAMA_SAYFASI'!B56</f>
        <v xml:space="preserve"> </v>
      </c>
      <c r="C60" s="61" t="str">
        <f>'OTO HESAPLAMA_SAYFASI'!AD56</f>
        <v/>
      </c>
      <c r="D60" s="61" t="str">
        <f>'OTO HESAPLAMA_SAYFASI'!AC56</f>
        <v/>
      </c>
      <c r="E60" s="9"/>
      <c r="F60" s="27" t="str">
        <f>'OTO HESAPLAMA_SAYFASI'!C56</f>
        <v/>
      </c>
      <c r="G60" s="32" t="str">
        <f>'OTO HESAPLAMA_SAYFASI'!E56</f>
        <v/>
      </c>
      <c r="H60" s="9"/>
      <c r="I60" s="27" t="str">
        <f>'OTO HESAPLAMA_SAYFASI'!F56</f>
        <v/>
      </c>
      <c r="J60" s="32" t="str">
        <f>'OTO HESAPLAMA_SAYFASI'!H56</f>
        <v/>
      </c>
      <c r="K60" s="9"/>
      <c r="L60" s="27" t="str">
        <f>'OTO HESAPLAMA_SAYFASI'!I56</f>
        <v/>
      </c>
      <c r="M60" s="32" t="str">
        <f>'OTO HESAPLAMA_SAYFASI'!K56</f>
        <v/>
      </c>
      <c r="N60" s="9"/>
      <c r="O60" s="32" t="str">
        <f>'OTO HESAPLAMA_SAYFASI'!L56</f>
        <v/>
      </c>
      <c r="P60" s="32" t="str">
        <f>'OTO HESAPLAMA_SAYFASI'!N56</f>
        <v/>
      </c>
      <c r="Q60" s="9"/>
      <c r="R60" s="32" t="str">
        <f>'OTO HESAPLAMA_SAYFASI'!O56</f>
        <v/>
      </c>
      <c r="S60" s="32" t="str">
        <f>'OTO HESAPLAMA_SAYFASI'!Q56</f>
        <v/>
      </c>
      <c r="T60" s="9"/>
      <c r="U60" s="32" t="str">
        <f>'OTO HESAPLAMA_SAYFASI'!R56</f>
        <v/>
      </c>
      <c r="V60" s="32" t="str">
        <f>'OTO HESAPLAMA_SAYFASI'!T56</f>
        <v/>
      </c>
      <c r="W60" s="9"/>
      <c r="X60" s="32" t="str">
        <f>'OTO HESAPLAMA_SAYFASI'!U56</f>
        <v/>
      </c>
      <c r="Y60" s="32" t="str">
        <f>'OTO HESAPLAMA_SAYFASI'!W56</f>
        <v/>
      </c>
      <c r="Z60" s="9"/>
      <c r="AA60" s="32" t="str">
        <f>'OTO HESAPLAMA_SAYFASI'!X56</f>
        <v/>
      </c>
      <c r="AB60" s="32" t="str">
        <f>'OTO HESAPLAMA_SAYFASI'!Z56</f>
        <v/>
      </c>
    </row>
    <row r="61" spans="1:28" ht="20.100000000000001" customHeight="1" x14ac:dyDescent="0.25">
      <c r="A61" s="56">
        <v>52</v>
      </c>
      <c r="B61" s="63" t="str">
        <f>'OTO HESAPLAMA_SAYFASI'!B57</f>
        <v xml:space="preserve"> </v>
      </c>
      <c r="C61" s="64" t="str">
        <f>'OTO HESAPLAMA_SAYFASI'!AD57</f>
        <v/>
      </c>
      <c r="D61" s="64" t="str">
        <f>'OTO HESAPLAMA_SAYFASI'!AC57</f>
        <v/>
      </c>
      <c r="E61" s="9"/>
      <c r="F61" s="65" t="str">
        <f>'OTO HESAPLAMA_SAYFASI'!C57</f>
        <v/>
      </c>
      <c r="G61" s="66" t="str">
        <f>'OTO HESAPLAMA_SAYFASI'!E57</f>
        <v/>
      </c>
      <c r="H61" s="9"/>
      <c r="I61" s="65" t="str">
        <f>'OTO HESAPLAMA_SAYFASI'!F57</f>
        <v/>
      </c>
      <c r="J61" s="66" t="str">
        <f>'OTO HESAPLAMA_SAYFASI'!H57</f>
        <v/>
      </c>
      <c r="K61" s="9"/>
      <c r="L61" s="65" t="str">
        <f>'OTO HESAPLAMA_SAYFASI'!I57</f>
        <v/>
      </c>
      <c r="M61" s="66" t="str">
        <f>'OTO HESAPLAMA_SAYFASI'!K57</f>
        <v/>
      </c>
      <c r="N61" s="9"/>
      <c r="O61" s="66" t="str">
        <f>'OTO HESAPLAMA_SAYFASI'!L57</f>
        <v/>
      </c>
      <c r="P61" s="66" t="str">
        <f>'OTO HESAPLAMA_SAYFASI'!N57</f>
        <v/>
      </c>
      <c r="Q61" s="9"/>
      <c r="R61" s="66" t="str">
        <f>'OTO HESAPLAMA_SAYFASI'!O57</f>
        <v/>
      </c>
      <c r="S61" s="66" t="str">
        <f>'OTO HESAPLAMA_SAYFASI'!Q57</f>
        <v/>
      </c>
      <c r="T61" s="9"/>
      <c r="U61" s="66" t="str">
        <f>'OTO HESAPLAMA_SAYFASI'!R57</f>
        <v/>
      </c>
      <c r="V61" s="66" t="str">
        <f>'OTO HESAPLAMA_SAYFASI'!T57</f>
        <v/>
      </c>
      <c r="W61" s="9"/>
      <c r="X61" s="66" t="str">
        <f>'OTO HESAPLAMA_SAYFASI'!U57</f>
        <v/>
      </c>
      <c r="Y61" s="66" t="str">
        <f>'OTO HESAPLAMA_SAYFASI'!W57</f>
        <v/>
      </c>
      <c r="Z61" s="9"/>
      <c r="AA61" s="66" t="str">
        <f>'OTO HESAPLAMA_SAYFASI'!X57</f>
        <v/>
      </c>
      <c r="AB61" s="66" t="str">
        <f>'OTO HESAPLAMA_SAYFASI'!Z57</f>
        <v/>
      </c>
    </row>
    <row r="62" spans="1:28" ht="20.100000000000001" customHeight="1" x14ac:dyDescent="0.25">
      <c r="A62" s="3">
        <v>53</v>
      </c>
      <c r="B62" s="37" t="str">
        <f>'OTO HESAPLAMA_SAYFASI'!B58</f>
        <v xml:space="preserve"> </v>
      </c>
      <c r="C62" s="61" t="str">
        <f>'OTO HESAPLAMA_SAYFASI'!AD58</f>
        <v/>
      </c>
      <c r="D62" s="61" t="str">
        <f>'OTO HESAPLAMA_SAYFASI'!AC58</f>
        <v/>
      </c>
      <c r="E62" s="9"/>
      <c r="F62" s="27" t="str">
        <f>'OTO HESAPLAMA_SAYFASI'!C58</f>
        <v/>
      </c>
      <c r="G62" s="32" t="str">
        <f>'OTO HESAPLAMA_SAYFASI'!E58</f>
        <v/>
      </c>
      <c r="H62" s="9"/>
      <c r="I62" s="27" t="str">
        <f>'OTO HESAPLAMA_SAYFASI'!F58</f>
        <v/>
      </c>
      <c r="J62" s="32" t="str">
        <f>'OTO HESAPLAMA_SAYFASI'!H58</f>
        <v/>
      </c>
      <c r="K62" s="9"/>
      <c r="L62" s="27" t="str">
        <f>'OTO HESAPLAMA_SAYFASI'!I58</f>
        <v/>
      </c>
      <c r="M62" s="32" t="str">
        <f>'OTO HESAPLAMA_SAYFASI'!K58</f>
        <v/>
      </c>
      <c r="N62" s="9"/>
      <c r="O62" s="32" t="str">
        <f>'OTO HESAPLAMA_SAYFASI'!L58</f>
        <v/>
      </c>
      <c r="P62" s="32" t="str">
        <f>'OTO HESAPLAMA_SAYFASI'!N58</f>
        <v/>
      </c>
      <c r="Q62" s="9"/>
      <c r="R62" s="32" t="str">
        <f>'OTO HESAPLAMA_SAYFASI'!O58</f>
        <v/>
      </c>
      <c r="S62" s="32" t="str">
        <f>'OTO HESAPLAMA_SAYFASI'!Q58</f>
        <v/>
      </c>
      <c r="T62" s="9"/>
      <c r="U62" s="32" t="str">
        <f>'OTO HESAPLAMA_SAYFASI'!R58</f>
        <v/>
      </c>
      <c r="V62" s="32" t="str">
        <f>'OTO HESAPLAMA_SAYFASI'!T58</f>
        <v/>
      </c>
      <c r="W62" s="9"/>
      <c r="X62" s="32" t="str">
        <f>'OTO HESAPLAMA_SAYFASI'!U58</f>
        <v/>
      </c>
      <c r="Y62" s="32" t="str">
        <f>'OTO HESAPLAMA_SAYFASI'!W58</f>
        <v/>
      </c>
      <c r="Z62" s="9"/>
      <c r="AA62" s="32" t="str">
        <f>'OTO HESAPLAMA_SAYFASI'!X58</f>
        <v/>
      </c>
      <c r="AB62" s="32" t="str">
        <f>'OTO HESAPLAMA_SAYFASI'!Z58</f>
        <v/>
      </c>
    </row>
    <row r="63" spans="1:28" ht="20.100000000000001" customHeight="1" x14ac:dyDescent="0.25">
      <c r="A63" s="56">
        <v>54</v>
      </c>
      <c r="B63" s="63" t="str">
        <f>'OTO HESAPLAMA_SAYFASI'!B59</f>
        <v xml:space="preserve"> </v>
      </c>
      <c r="C63" s="64" t="str">
        <f>'OTO HESAPLAMA_SAYFASI'!AD59</f>
        <v/>
      </c>
      <c r="D63" s="64" t="str">
        <f>'OTO HESAPLAMA_SAYFASI'!AC59</f>
        <v/>
      </c>
      <c r="E63" s="9"/>
      <c r="F63" s="65" t="str">
        <f>'OTO HESAPLAMA_SAYFASI'!C59</f>
        <v/>
      </c>
      <c r="G63" s="66" t="str">
        <f>'OTO HESAPLAMA_SAYFASI'!E59</f>
        <v/>
      </c>
      <c r="H63" s="9"/>
      <c r="I63" s="65" t="str">
        <f>'OTO HESAPLAMA_SAYFASI'!F59</f>
        <v/>
      </c>
      <c r="J63" s="66" t="str">
        <f>'OTO HESAPLAMA_SAYFASI'!H59</f>
        <v/>
      </c>
      <c r="K63" s="9"/>
      <c r="L63" s="65" t="str">
        <f>'OTO HESAPLAMA_SAYFASI'!I59</f>
        <v/>
      </c>
      <c r="M63" s="66" t="str">
        <f>'OTO HESAPLAMA_SAYFASI'!K59</f>
        <v/>
      </c>
      <c r="N63" s="9"/>
      <c r="O63" s="66" t="str">
        <f>'OTO HESAPLAMA_SAYFASI'!L59</f>
        <v/>
      </c>
      <c r="P63" s="66" t="str">
        <f>'OTO HESAPLAMA_SAYFASI'!N59</f>
        <v/>
      </c>
      <c r="Q63" s="9"/>
      <c r="R63" s="66" t="str">
        <f>'OTO HESAPLAMA_SAYFASI'!O59</f>
        <v/>
      </c>
      <c r="S63" s="66" t="str">
        <f>'OTO HESAPLAMA_SAYFASI'!Q59</f>
        <v/>
      </c>
      <c r="T63" s="9"/>
      <c r="U63" s="66" t="str">
        <f>'OTO HESAPLAMA_SAYFASI'!R59</f>
        <v/>
      </c>
      <c r="V63" s="66" t="str">
        <f>'OTO HESAPLAMA_SAYFASI'!T59</f>
        <v/>
      </c>
      <c r="W63" s="9"/>
      <c r="X63" s="66" t="str">
        <f>'OTO HESAPLAMA_SAYFASI'!U59</f>
        <v/>
      </c>
      <c r="Y63" s="66" t="str">
        <f>'OTO HESAPLAMA_SAYFASI'!W59</f>
        <v/>
      </c>
      <c r="Z63" s="9"/>
      <c r="AA63" s="66" t="str">
        <f>'OTO HESAPLAMA_SAYFASI'!X59</f>
        <v/>
      </c>
      <c r="AB63" s="66" t="str">
        <f>'OTO HESAPLAMA_SAYFASI'!Z59</f>
        <v/>
      </c>
    </row>
    <row r="64" spans="1:28" ht="20.100000000000001" customHeight="1" x14ac:dyDescent="0.25">
      <c r="A64" s="3">
        <v>55</v>
      </c>
      <c r="B64" s="37" t="str">
        <f>'OTO HESAPLAMA_SAYFASI'!B60</f>
        <v xml:space="preserve"> </v>
      </c>
      <c r="C64" s="61" t="str">
        <f>'OTO HESAPLAMA_SAYFASI'!AD60</f>
        <v/>
      </c>
      <c r="D64" s="61" t="str">
        <f>'OTO HESAPLAMA_SAYFASI'!AC60</f>
        <v/>
      </c>
      <c r="E64" s="9"/>
      <c r="F64" s="27" t="str">
        <f>'OTO HESAPLAMA_SAYFASI'!C60</f>
        <v/>
      </c>
      <c r="G64" s="32" t="str">
        <f>'OTO HESAPLAMA_SAYFASI'!E60</f>
        <v/>
      </c>
      <c r="H64" s="9"/>
      <c r="I64" s="27" t="str">
        <f>'OTO HESAPLAMA_SAYFASI'!F60</f>
        <v/>
      </c>
      <c r="J64" s="32" t="str">
        <f>'OTO HESAPLAMA_SAYFASI'!H60</f>
        <v/>
      </c>
      <c r="K64" s="9"/>
      <c r="L64" s="27" t="str">
        <f>'OTO HESAPLAMA_SAYFASI'!I60</f>
        <v/>
      </c>
      <c r="M64" s="32" t="str">
        <f>'OTO HESAPLAMA_SAYFASI'!K60</f>
        <v/>
      </c>
      <c r="N64" s="9"/>
      <c r="O64" s="32" t="str">
        <f>'OTO HESAPLAMA_SAYFASI'!L60</f>
        <v/>
      </c>
      <c r="P64" s="32" t="str">
        <f>'OTO HESAPLAMA_SAYFASI'!N60</f>
        <v/>
      </c>
      <c r="Q64" s="9"/>
      <c r="R64" s="32" t="str">
        <f>'OTO HESAPLAMA_SAYFASI'!O60</f>
        <v/>
      </c>
      <c r="S64" s="32" t="str">
        <f>'OTO HESAPLAMA_SAYFASI'!Q60</f>
        <v/>
      </c>
      <c r="T64" s="9"/>
      <c r="U64" s="32" t="str">
        <f>'OTO HESAPLAMA_SAYFASI'!R60</f>
        <v/>
      </c>
      <c r="V64" s="32" t="str">
        <f>'OTO HESAPLAMA_SAYFASI'!T60</f>
        <v/>
      </c>
      <c r="W64" s="9"/>
      <c r="X64" s="32" t="str">
        <f>'OTO HESAPLAMA_SAYFASI'!U60</f>
        <v/>
      </c>
      <c r="Y64" s="32" t="str">
        <f>'OTO HESAPLAMA_SAYFASI'!W60</f>
        <v/>
      </c>
      <c r="Z64" s="9"/>
      <c r="AA64" s="32" t="str">
        <f>'OTO HESAPLAMA_SAYFASI'!X60</f>
        <v/>
      </c>
      <c r="AB64" s="32" t="str">
        <f>'OTO HESAPLAMA_SAYFASI'!Z60</f>
        <v/>
      </c>
    </row>
    <row r="65" spans="1:28" ht="20.100000000000001" customHeight="1" x14ac:dyDescent="0.25">
      <c r="A65" s="56">
        <v>56</v>
      </c>
      <c r="B65" s="63" t="str">
        <f>'OTO HESAPLAMA_SAYFASI'!B61</f>
        <v xml:space="preserve"> </v>
      </c>
      <c r="C65" s="64" t="str">
        <f>'OTO HESAPLAMA_SAYFASI'!AD61</f>
        <v/>
      </c>
      <c r="D65" s="64" t="str">
        <f>'OTO HESAPLAMA_SAYFASI'!AC61</f>
        <v/>
      </c>
      <c r="E65" s="9"/>
      <c r="F65" s="65" t="str">
        <f>'OTO HESAPLAMA_SAYFASI'!C61</f>
        <v/>
      </c>
      <c r="G65" s="66" t="str">
        <f>'OTO HESAPLAMA_SAYFASI'!E61</f>
        <v/>
      </c>
      <c r="H65" s="9"/>
      <c r="I65" s="65" t="str">
        <f>'OTO HESAPLAMA_SAYFASI'!F61</f>
        <v/>
      </c>
      <c r="J65" s="66" t="str">
        <f>'OTO HESAPLAMA_SAYFASI'!H61</f>
        <v/>
      </c>
      <c r="K65" s="9"/>
      <c r="L65" s="65" t="str">
        <f>'OTO HESAPLAMA_SAYFASI'!I61</f>
        <v/>
      </c>
      <c r="M65" s="66" t="str">
        <f>'OTO HESAPLAMA_SAYFASI'!K61</f>
        <v/>
      </c>
      <c r="N65" s="9"/>
      <c r="O65" s="66" t="str">
        <f>'OTO HESAPLAMA_SAYFASI'!L61</f>
        <v/>
      </c>
      <c r="P65" s="66" t="str">
        <f>'OTO HESAPLAMA_SAYFASI'!N61</f>
        <v/>
      </c>
      <c r="Q65" s="9"/>
      <c r="R65" s="66" t="str">
        <f>'OTO HESAPLAMA_SAYFASI'!O61</f>
        <v/>
      </c>
      <c r="S65" s="66" t="str">
        <f>'OTO HESAPLAMA_SAYFASI'!Q61</f>
        <v/>
      </c>
      <c r="T65" s="9"/>
      <c r="U65" s="66" t="str">
        <f>'OTO HESAPLAMA_SAYFASI'!R61</f>
        <v/>
      </c>
      <c r="V65" s="66" t="str">
        <f>'OTO HESAPLAMA_SAYFASI'!T61</f>
        <v/>
      </c>
      <c r="W65" s="9"/>
      <c r="X65" s="66" t="str">
        <f>'OTO HESAPLAMA_SAYFASI'!U61</f>
        <v/>
      </c>
      <c r="Y65" s="66" t="str">
        <f>'OTO HESAPLAMA_SAYFASI'!W61</f>
        <v/>
      </c>
      <c r="Z65" s="9"/>
      <c r="AA65" s="66" t="str">
        <f>'OTO HESAPLAMA_SAYFASI'!X61</f>
        <v/>
      </c>
      <c r="AB65" s="66" t="str">
        <f>'OTO HESAPLAMA_SAYFASI'!Z61</f>
        <v/>
      </c>
    </row>
    <row r="66" spans="1:28" ht="20.100000000000001" customHeight="1" x14ac:dyDescent="0.25">
      <c r="A66" s="3">
        <v>57</v>
      </c>
      <c r="B66" s="37" t="str">
        <f>'OTO HESAPLAMA_SAYFASI'!B62</f>
        <v xml:space="preserve"> </v>
      </c>
      <c r="C66" s="61" t="str">
        <f>'OTO HESAPLAMA_SAYFASI'!AD62</f>
        <v/>
      </c>
      <c r="D66" s="61" t="str">
        <f>'OTO HESAPLAMA_SAYFASI'!AC62</f>
        <v/>
      </c>
      <c r="E66" s="9"/>
      <c r="F66" s="27" t="str">
        <f>'OTO HESAPLAMA_SAYFASI'!C62</f>
        <v/>
      </c>
      <c r="G66" s="32" t="str">
        <f>'OTO HESAPLAMA_SAYFASI'!E62</f>
        <v/>
      </c>
      <c r="H66" s="9"/>
      <c r="I66" s="27" t="str">
        <f>'OTO HESAPLAMA_SAYFASI'!F62</f>
        <v/>
      </c>
      <c r="J66" s="32" t="str">
        <f>'OTO HESAPLAMA_SAYFASI'!H62</f>
        <v/>
      </c>
      <c r="K66" s="9"/>
      <c r="L66" s="27" t="str">
        <f>'OTO HESAPLAMA_SAYFASI'!I62</f>
        <v/>
      </c>
      <c r="M66" s="32" t="str">
        <f>'OTO HESAPLAMA_SAYFASI'!K62</f>
        <v/>
      </c>
      <c r="N66" s="9"/>
      <c r="O66" s="32" t="str">
        <f>'OTO HESAPLAMA_SAYFASI'!L62</f>
        <v/>
      </c>
      <c r="P66" s="32" t="str">
        <f>'OTO HESAPLAMA_SAYFASI'!N62</f>
        <v/>
      </c>
      <c r="Q66" s="9"/>
      <c r="R66" s="32" t="str">
        <f>'OTO HESAPLAMA_SAYFASI'!O62</f>
        <v/>
      </c>
      <c r="S66" s="32" t="str">
        <f>'OTO HESAPLAMA_SAYFASI'!Q62</f>
        <v/>
      </c>
      <c r="T66" s="9"/>
      <c r="U66" s="32" t="str">
        <f>'OTO HESAPLAMA_SAYFASI'!R62</f>
        <v/>
      </c>
      <c r="V66" s="32" t="str">
        <f>'OTO HESAPLAMA_SAYFASI'!T62</f>
        <v/>
      </c>
      <c r="W66" s="9"/>
      <c r="X66" s="32" t="str">
        <f>'OTO HESAPLAMA_SAYFASI'!U62</f>
        <v/>
      </c>
      <c r="Y66" s="32" t="str">
        <f>'OTO HESAPLAMA_SAYFASI'!W62</f>
        <v/>
      </c>
      <c r="Z66" s="9"/>
      <c r="AA66" s="32" t="str">
        <f>'OTO HESAPLAMA_SAYFASI'!X62</f>
        <v/>
      </c>
      <c r="AB66" s="32" t="str">
        <f>'OTO HESAPLAMA_SAYFASI'!Z62</f>
        <v/>
      </c>
    </row>
    <row r="67" spans="1:28" ht="20.100000000000001" customHeight="1" x14ac:dyDescent="0.25">
      <c r="A67" s="56">
        <v>58</v>
      </c>
      <c r="B67" s="63" t="str">
        <f>'OTO HESAPLAMA_SAYFASI'!B63</f>
        <v xml:space="preserve"> </v>
      </c>
      <c r="C67" s="64" t="str">
        <f>'OTO HESAPLAMA_SAYFASI'!AD63</f>
        <v/>
      </c>
      <c r="D67" s="64" t="str">
        <f>'OTO HESAPLAMA_SAYFASI'!AC63</f>
        <v/>
      </c>
      <c r="E67" s="9"/>
      <c r="F67" s="65" t="str">
        <f>'OTO HESAPLAMA_SAYFASI'!C63</f>
        <v/>
      </c>
      <c r="G67" s="66" t="str">
        <f>'OTO HESAPLAMA_SAYFASI'!E63</f>
        <v/>
      </c>
      <c r="H67" s="9"/>
      <c r="I67" s="65" t="str">
        <f>'OTO HESAPLAMA_SAYFASI'!F63</f>
        <v/>
      </c>
      <c r="J67" s="66" t="str">
        <f>'OTO HESAPLAMA_SAYFASI'!H63</f>
        <v/>
      </c>
      <c r="K67" s="9"/>
      <c r="L67" s="65" t="str">
        <f>'OTO HESAPLAMA_SAYFASI'!I63</f>
        <v/>
      </c>
      <c r="M67" s="66" t="str">
        <f>'OTO HESAPLAMA_SAYFASI'!K63</f>
        <v/>
      </c>
      <c r="N67" s="9"/>
      <c r="O67" s="66" t="str">
        <f>'OTO HESAPLAMA_SAYFASI'!L63</f>
        <v/>
      </c>
      <c r="P67" s="66" t="str">
        <f>'OTO HESAPLAMA_SAYFASI'!N63</f>
        <v/>
      </c>
      <c r="Q67" s="9"/>
      <c r="R67" s="66" t="str">
        <f>'OTO HESAPLAMA_SAYFASI'!O63</f>
        <v/>
      </c>
      <c r="S67" s="66" t="str">
        <f>'OTO HESAPLAMA_SAYFASI'!Q63</f>
        <v/>
      </c>
      <c r="T67" s="9"/>
      <c r="U67" s="66" t="str">
        <f>'OTO HESAPLAMA_SAYFASI'!R63</f>
        <v/>
      </c>
      <c r="V67" s="66" t="str">
        <f>'OTO HESAPLAMA_SAYFASI'!T63</f>
        <v/>
      </c>
      <c r="W67" s="9"/>
      <c r="X67" s="66" t="str">
        <f>'OTO HESAPLAMA_SAYFASI'!U63</f>
        <v/>
      </c>
      <c r="Y67" s="66" t="str">
        <f>'OTO HESAPLAMA_SAYFASI'!W63</f>
        <v/>
      </c>
      <c r="Z67" s="9"/>
      <c r="AA67" s="66" t="str">
        <f>'OTO HESAPLAMA_SAYFASI'!X63</f>
        <v/>
      </c>
      <c r="AB67" s="66" t="str">
        <f>'OTO HESAPLAMA_SAYFASI'!Z63</f>
        <v/>
      </c>
    </row>
    <row r="68" spans="1:28" ht="20.100000000000001" customHeight="1" x14ac:dyDescent="0.25">
      <c r="A68" s="3">
        <v>59</v>
      </c>
      <c r="B68" s="37" t="str">
        <f>'OTO HESAPLAMA_SAYFASI'!B64</f>
        <v xml:space="preserve"> </v>
      </c>
      <c r="C68" s="61" t="str">
        <f>'OTO HESAPLAMA_SAYFASI'!AD64</f>
        <v/>
      </c>
      <c r="D68" s="61" t="str">
        <f>'OTO HESAPLAMA_SAYFASI'!AC64</f>
        <v/>
      </c>
      <c r="E68" s="9"/>
      <c r="F68" s="27" t="str">
        <f>'OTO HESAPLAMA_SAYFASI'!C64</f>
        <v/>
      </c>
      <c r="G68" s="32" t="str">
        <f>'OTO HESAPLAMA_SAYFASI'!E64</f>
        <v/>
      </c>
      <c r="H68" s="9"/>
      <c r="I68" s="27" t="str">
        <f>'OTO HESAPLAMA_SAYFASI'!F64</f>
        <v/>
      </c>
      <c r="J68" s="32" t="str">
        <f>'OTO HESAPLAMA_SAYFASI'!H64</f>
        <v/>
      </c>
      <c r="K68" s="9"/>
      <c r="L68" s="27" t="str">
        <f>'OTO HESAPLAMA_SAYFASI'!I64</f>
        <v/>
      </c>
      <c r="M68" s="32" t="str">
        <f>'OTO HESAPLAMA_SAYFASI'!K64</f>
        <v/>
      </c>
      <c r="N68" s="9"/>
      <c r="O68" s="32" t="str">
        <f>'OTO HESAPLAMA_SAYFASI'!L64</f>
        <v/>
      </c>
      <c r="P68" s="32" t="str">
        <f>'OTO HESAPLAMA_SAYFASI'!N64</f>
        <v/>
      </c>
      <c r="Q68" s="9"/>
      <c r="R68" s="32" t="str">
        <f>'OTO HESAPLAMA_SAYFASI'!O64</f>
        <v/>
      </c>
      <c r="S68" s="32" t="str">
        <f>'OTO HESAPLAMA_SAYFASI'!Q64</f>
        <v/>
      </c>
      <c r="T68" s="9"/>
      <c r="U68" s="32" t="str">
        <f>'OTO HESAPLAMA_SAYFASI'!R64</f>
        <v/>
      </c>
      <c r="V68" s="32" t="str">
        <f>'OTO HESAPLAMA_SAYFASI'!T64</f>
        <v/>
      </c>
      <c r="W68" s="9"/>
      <c r="X68" s="32" t="str">
        <f>'OTO HESAPLAMA_SAYFASI'!U64</f>
        <v/>
      </c>
      <c r="Y68" s="32" t="str">
        <f>'OTO HESAPLAMA_SAYFASI'!W64</f>
        <v/>
      </c>
      <c r="Z68" s="9"/>
      <c r="AA68" s="32" t="str">
        <f>'OTO HESAPLAMA_SAYFASI'!X64</f>
        <v/>
      </c>
      <c r="AB68" s="32" t="str">
        <f>'OTO HESAPLAMA_SAYFASI'!Z64</f>
        <v/>
      </c>
    </row>
    <row r="69" spans="1:28" ht="20.100000000000001" customHeight="1" x14ac:dyDescent="0.25">
      <c r="A69" s="56">
        <v>60</v>
      </c>
      <c r="B69" s="63" t="str">
        <f>'OTO HESAPLAMA_SAYFASI'!B65</f>
        <v xml:space="preserve"> </v>
      </c>
      <c r="C69" s="64" t="str">
        <f>'OTO HESAPLAMA_SAYFASI'!AD65</f>
        <v/>
      </c>
      <c r="D69" s="64" t="str">
        <f>'OTO HESAPLAMA_SAYFASI'!AC65</f>
        <v/>
      </c>
      <c r="E69" s="9"/>
      <c r="F69" s="65" t="str">
        <f>'OTO HESAPLAMA_SAYFASI'!C65</f>
        <v/>
      </c>
      <c r="G69" s="66" t="str">
        <f>'OTO HESAPLAMA_SAYFASI'!E65</f>
        <v/>
      </c>
      <c r="H69" s="9"/>
      <c r="I69" s="65" t="str">
        <f>'OTO HESAPLAMA_SAYFASI'!F65</f>
        <v/>
      </c>
      <c r="J69" s="66" t="str">
        <f>'OTO HESAPLAMA_SAYFASI'!H65</f>
        <v/>
      </c>
      <c r="K69" s="9"/>
      <c r="L69" s="65" t="str">
        <f>'OTO HESAPLAMA_SAYFASI'!I65</f>
        <v/>
      </c>
      <c r="M69" s="66" t="str">
        <f>'OTO HESAPLAMA_SAYFASI'!K65</f>
        <v/>
      </c>
      <c r="N69" s="9"/>
      <c r="O69" s="66" t="str">
        <f>'OTO HESAPLAMA_SAYFASI'!L65</f>
        <v/>
      </c>
      <c r="P69" s="66" t="str">
        <f>'OTO HESAPLAMA_SAYFASI'!N65</f>
        <v/>
      </c>
      <c r="Q69" s="9"/>
      <c r="R69" s="66" t="str">
        <f>'OTO HESAPLAMA_SAYFASI'!O65</f>
        <v/>
      </c>
      <c r="S69" s="66" t="str">
        <f>'OTO HESAPLAMA_SAYFASI'!Q65</f>
        <v/>
      </c>
      <c r="T69" s="9"/>
      <c r="U69" s="66" t="str">
        <f>'OTO HESAPLAMA_SAYFASI'!R65</f>
        <v/>
      </c>
      <c r="V69" s="66" t="str">
        <f>'OTO HESAPLAMA_SAYFASI'!T65</f>
        <v/>
      </c>
      <c r="W69" s="9"/>
      <c r="X69" s="66" t="str">
        <f>'OTO HESAPLAMA_SAYFASI'!U65</f>
        <v/>
      </c>
      <c r="Y69" s="66" t="str">
        <f>'OTO HESAPLAMA_SAYFASI'!W65</f>
        <v/>
      </c>
      <c r="Z69" s="9"/>
      <c r="AA69" s="66" t="str">
        <f>'OTO HESAPLAMA_SAYFASI'!X65</f>
        <v/>
      </c>
      <c r="AB69" s="66" t="str">
        <f>'OTO HESAPLAMA_SAYFASI'!Z65</f>
        <v/>
      </c>
    </row>
    <row r="70" spans="1:28" ht="20.100000000000001" customHeight="1" x14ac:dyDescent="0.25">
      <c r="A70" s="3">
        <v>61</v>
      </c>
      <c r="B70" s="37" t="str">
        <f>'OTO HESAPLAMA_SAYFASI'!B66</f>
        <v xml:space="preserve"> </v>
      </c>
      <c r="C70" s="61" t="str">
        <f>'OTO HESAPLAMA_SAYFASI'!AD66</f>
        <v/>
      </c>
      <c r="D70" s="61" t="str">
        <f>'OTO HESAPLAMA_SAYFASI'!AC66</f>
        <v/>
      </c>
      <c r="E70" s="9"/>
      <c r="F70" s="27" t="str">
        <f>'OTO HESAPLAMA_SAYFASI'!C66</f>
        <v/>
      </c>
      <c r="G70" s="32" t="str">
        <f>'OTO HESAPLAMA_SAYFASI'!E66</f>
        <v/>
      </c>
      <c r="H70" s="9"/>
      <c r="I70" s="27" t="str">
        <f>'OTO HESAPLAMA_SAYFASI'!F66</f>
        <v/>
      </c>
      <c r="J70" s="32" t="str">
        <f>'OTO HESAPLAMA_SAYFASI'!H66</f>
        <v/>
      </c>
      <c r="K70" s="9"/>
      <c r="L70" s="27" t="str">
        <f>'OTO HESAPLAMA_SAYFASI'!I66</f>
        <v/>
      </c>
      <c r="M70" s="32" t="str">
        <f>'OTO HESAPLAMA_SAYFASI'!K66</f>
        <v/>
      </c>
      <c r="N70" s="9"/>
      <c r="O70" s="32" t="str">
        <f>'OTO HESAPLAMA_SAYFASI'!L66</f>
        <v/>
      </c>
      <c r="P70" s="32" t="str">
        <f>'OTO HESAPLAMA_SAYFASI'!N66</f>
        <v/>
      </c>
      <c r="Q70" s="9"/>
      <c r="R70" s="32" t="str">
        <f>'OTO HESAPLAMA_SAYFASI'!O66</f>
        <v/>
      </c>
      <c r="S70" s="32" t="str">
        <f>'OTO HESAPLAMA_SAYFASI'!Q66</f>
        <v/>
      </c>
      <c r="T70" s="9"/>
      <c r="U70" s="32" t="str">
        <f>'OTO HESAPLAMA_SAYFASI'!R66</f>
        <v/>
      </c>
      <c r="V70" s="32" t="str">
        <f>'OTO HESAPLAMA_SAYFASI'!T66</f>
        <v/>
      </c>
      <c r="W70" s="9"/>
      <c r="X70" s="32" t="str">
        <f>'OTO HESAPLAMA_SAYFASI'!U66</f>
        <v/>
      </c>
      <c r="Y70" s="32" t="str">
        <f>'OTO HESAPLAMA_SAYFASI'!W66</f>
        <v/>
      </c>
      <c r="Z70" s="9"/>
      <c r="AA70" s="32" t="str">
        <f>'OTO HESAPLAMA_SAYFASI'!X66</f>
        <v/>
      </c>
      <c r="AB70" s="32" t="str">
        <f>'OTO HESAPLAMA_SAYFASI'!Z66</f>
        <v/>
      </c>
    </row>
    <row r="71" spans="1:28" ht="20.100000000000001" customHeight="1" x14ac:dyDescent="0.25">
      <c r="A71" s="56">
        <v>62</v>
      </c>
      <c r="B71" s="63" t="str">
        <f>'OTO HESAPLAMA_SAYFASI'!B67</f>
        <v xml:space="preserve"> </v>
      </c>
      <c r="C71" s="64" t="str">
        <f>'OTO HESAPLAMA_SAYFASI'!AD67</f>
        <v/>
      </c>
      <c r="D71" s="64" t="str">
        <f>'OTO HESAPLAMA_SAYFASI'!AC67</f>
        <v/>
      </c>
      <c r="E71" s="9"/>
      <c r="F71" s="65" t="str">
        <f>'OTO HESAPLAMA_SAYFASI'!C67</f>
        <v/>
      </c>
      <c r="G71" s="66" t="str">
        <f>'OTO HESAPLAMA_SAYFASI'!E67</f>
        <v/>
      </c>
      <c r="H71" s="9"/>
      <c r="I71" s="65" t="str">
        <f>'OTO HESAPLAMA_SAYFASI'!F67</f>
        <v/>
      </c>
      <c r="J71" s="66" t="str">
        <f>'OTO HESAPLAMA_SAYFASI'!H67</f>
        <v/>
      </c>
      <c r="K71" s="9"/>
      <c r="L71" s="65" t="str">
        <f>'OTO HESAPLAMA_SAYFASI'!I67</f>
        <v/>
      </c>
      <c r="M71" s="66" t="str">
        <f>'OTO HESAPLAMA_SAYFASI'!K67</f>
        <v/>
      </c>
      <c r="N71" s="9"/>
      <c r="O71" s="66" t="str">
        <f>'OTO HESAPLAMA_SAYFASI'!L67</f>
        <v/>
      </c>
      <c r="P71" s="66" t="str">
        <f>'OTO HESAPLAMA_SAYFASI'!N67</f>
        <v/>
      </c>
      <c r="Q71" s="9"/>
      <c r="R71" s="66" t="str">
        <f>'OTO HESAPLAMA_SAYFASI'!O67</f>
        <v/>
      </c>
      <c r="S71" s="66" t="str">
        <f>'OTO HESAPLAMA_SAYFASI'!Q67</f>
        <v/>
      </c>
      <c r="T71" s="9"/>
      <c r="U71" s="66" t="str">
        <f>'OTO HESAPLAMA_SAYFASI'!R67</f>
        <v/>
      </c>
      <c r="V71" s="66" t="str">
        <f>'OTO HESAPLAMA_SAYFASI'!T67</f>
        <v/>
      </c>
      <c r="W71" s="9"/>
      <c r="X71" s="66" t="str">
        <f>'OTO HESAPLAMA_SAYFASI'!U67</f>
        <v/>
      </c>
      <c r="Y71" s="66" t="str">
        <f>'OTO HESAPLAMA_SAYFASI'!W67</f>
        <v/>
      </c>
      <c r="Z71" s="9"/>
      <c r="AA71" s="66" t="str">
        <f>'OTO HESAPLAMA_SAYFASI'!X67</f>
        <v/>
      </c>
      <c r="AB71" s="66" t="str">
        <f>'OTO HESAPLAMA_SAYFASI'!Z67</f>
        <v/>
      </c>
    </row>
    <row r="72" spans="1:28" ht="20.100000000000001" customHeight="1" x14ac:dyDescent="0.25">
      <c r="A72" s="3">
        <v>63</v>
      </c>
      <c r="B72" s="37" t="str">
        <f>'OTO HESAPLAMA_SAYFASI'!B68</f>
        <v xml:space="preserve"> </v>
      </c>
      <c r="C72" s="61" t="str">
        <f>'OTO HESAPLAMA_SAYFASI'!AD68</f>
        <v/>
      </c>
      <c r="D72" s="61" t="str">
        <f>'OTO HESAPLAMA_SAYFASI'!AC68</f>
        <v/>
      </c>
      <c r="E72" s="9"/>
      <c r="F72" s="27" t="str">
        <f>'OTO HESAPLAMA_SAYFASI'!C68</f>
        <v/>
      </c>
      <c r="G72" s="32" t="str">
        <f>'OTO HESAPLAMA_SAYFASI'!E68</f>
        <v/>
      </c>
      <c r="H72" s="9"/>
      <c r="I72" s="27" t="str">
        <f>'OTO HESAPLAMA_SAYFASI'!F68</f>
        <v/>
      </c>
      <c r="J72" s="32" t="str">
        <f>'OTO HESAPLAMA_SAYFASI'!H68</f>
        <v/>
      </c>
      <c r="K72" s="9"/>
      <c r="L72" s="27" t="str">
        <f>'OTO HESAPLAMA_SAYFASI'!I68</f>
        <v/>
      </c>
      <c r="M72" s="32" t="str">
        <f>'OTO HESAPLAMA_SAYFASI'!K68</f>
        <v/>
      </c>
      <c r="N72" s="9"/>
      <c r="O72" s="32" t="str">
        <f>'OTO HESAPLAMA_SAYFASI'!L68</f>
        <v/>
      </c>
      <c r="P72" s="32" t="str">
        <f>'OTO HESAPLAMA_SAYFASI'!N68</f>
        <v/>
      </c>
      <c r="Q72" s="9"/>
      <c r="R72" s="32" t="str">
        <f>'OTO HESAPLAMA_SAYFASI'!O68</f>
        <v/>
      </c>
      <c r="S72" s="32" t="str">
        <f>'OTO HESAPLAMA_SAYFASI'!Q68</f>
        <v/>
      </c>
      <c r="T72" s="9"/>
      <c r="U72" s="32" t="str">
        <f>'OTO HESAPLAMA_SAYFASI'!R68</f>
        <v/>
      </c>
      <c r="V72" s="32" t="str">
        <f>'OTO HESAPLAMA_SAYFASI'!T68</f>
        <v/>
      </c>
      <c r="W72" s="9"/>
      <c r="X72" s="32" t="str">
        <f>'OTO HESAPLAMA_SAYFASI'!U68</f>
        <v/>
      </c>
      <c r="Y72" s="32" t="str">
        <f>'OTO HESAPLAMA_SAYFASI'!W68</f>
        <v/>
      </c>
      <c r="Z72" s="9"/>
      <c r="AA72" s="32" t="str">
        <f>'OTO HESAPLAMA_SAYFASI'!X68</f>
        <v/>
      </c>
      <c r="AB72" s="32" t="str">
        <f>'OTO HESAPLAMA_SAYFASI'!Z68</f>
        <v/>
      </c>
    </row>
    <row r="73" spans="1:28" ht="20.100000000000001" customHeight="1" x14ac:dyDescent="0.25">
      <c r="A73" s="56">
        <v>64</v>
      </c>
      <c r="B73" s="63" t="str">
        <f>'OTO HESAPLAMA_SAYFASI'!B69</f>
        <v xml:space="preserve"> </v>
      </c>
      <c r="C73" s="64" t="str">
        <f>'OTO HESAPLAMA_SAYFASI'!AD69</f>
        <v/>
      </c>
      <c r="D73" s="64" t="str">
        <f>'OTO HESAPLAMA_SAYFASI'!AC69</f>
        <v/>
      </c>
      <c r="E73" s="9"/>
      <c r="F73" s="65" t="str">
        <f>'OTO HESAPLAMA_SAYFASI'!C69</f>
        <v/>
      </c>
      <c r="G73" s="66" t="str">
        <f>'OTO HESAPLAMA_SAYFASI'!E69</f>
        <v/>
      </c>
      <c r="H73" s="9"/>
      <c r="I73" s="65" t="str">
        <f>'OTO HESAPLAMA_SAYFASI'!F69</f>
        <v/>
      </c>
      <c r="J73" s="66" t="str">
        <f>'OTO HESAPLAMA_SAYFASI'!H69</f>
        <v/>
      </c>
      <c r="K73" s="9"/>
      <c r="L73" s="65" t="str">
        <f>'OTO HESAPLAMA_SAYFASI'!I69</f>
        <v/>
      </c>
      <c r="M73" s="66" t="str">
        <f>'OTO HESAPLAMA_SAYFASI'!K69</f>
        <v/>
      </c>
      <c r="N73" s="9"/>
      <c r="O73" s="66" t="str">
        <f>'OTO HESAPLAMA_SAYFASI'!L69</f>
        <v/>
      </c>
      <c r="P73" s="66" t="str">
        <f>'OTO HESAPLAMA_SAYFASI'!N69</f>
        <v/>
      </c>
      <c r="Q73" s="9"/>
      <c r="R73" s="66" t="str">
        <f>'OTO HESAPLAMA_SAYFASI'!O69</f>
        <v/>
      </c>
      <c r="S73" s="66" t="str">
        <f>'OTO HESAPLAMA_SAYFASI'!Q69</f>
        <v/>
      </c>
      <c r="T73" s="9"/>
      <c r="U73" s="66" t="str">
        <f>'OTO HESAPLAMA_SAYFASI'!R69</f>
        <v/>
      </c>
      <c r="V73" s="66" t="str">
        <f>'OTO HESAPLAMA_SAYFASI'!T69</f>
        <v/>
      </c>
      <c r="W73" s="9"/>
      <c r="X73" s="66" t="str">
        <f>'OTO HESAPLAMA_SAYFASI'!U69</f>
        <v/>
      </c>
      <c r="Y73" s="66" t="str">
        <f>'OTO HESAPLAMA_SAYFASI'!W69</f>
        <v/>
      </c>
      <c r="Z73" s="9"/>
      <c r="AA73" s="66" t="str">
        <f>'OTO HESAPLAMA_SAYFASI'!X69</f>
        <v/>
      </c>
      <c r="AB73" s="66" t="str">
        <f>'OTO HESAPLAMA_SAYFASI'!Z69</f>
        <v/>
      </c>
    </row>
    <row r="74" spans="1:28" ht="20.100000000000001" customHeight="1" x14ac:dyDescent="0.25">
      <c r="A74" s="3">
        <v>65</v>
      </c>
      <c r="B74" s="37" t="str">
        <f>'OTO HESAPLAMA_SAYFASI'!B70</f>
        <v xml:space="preserve"> </v>
      </c>
      <c r="C74" s="61" t="str">
        <f>'OTO HESAPLAMA_SAYFASI'!AD70</f>
        <v/>
      </c>
      <c r="D74" s="61" t="str">
        <f>'OTO HESAPLAMA_SAYFASI'!AC70</f>
        <v/>
      </c>
      <c r="E74" s="9"/>
      <c r="F74" s="27" t="str">
        <f>'OTO HESAPLAMA_SAYFASI'!C70</f>
        <v/>
      </c>
      <c r="G74" s="32" t="str">
        <f>'OTO HESAPLAMA_SAYFASI'!E70</f>
        <v/>
      </c>
      <c r="H74" s="9"/>
      <c r="I74" s="27" t="str">
        <f>'OTO HESAPLAMA_SAYFASI'!F70</f>
        <v/>
      </c>
      <c r="J74" s="32" t="str">
        <f>'OTO HESAPLAMA_SAYFASI'!H70</f>
        <v/>
      </c>
      <c r="K74" s="9"/>
      <c r="L74" s="27" t="str">
        <f>'OTO HESAPLAMA_SAYFASI'!I70</f>
        <v/>
      </c>
      <c r="M74" s="32" t="str">
        <f>'OTO HESAPLAMA_SAYFASI'!K70</f>
        <v/>
      </c>
      <c r="N74" s="9"/>
      <c r="O74" s="32" t="str">
        <f>'OTO HESAPLAMA_SAYFASI'!L70</f>
        <v/>
      </c>
      <c r="P74" s="32" t="str">
        <f>'OTO HESAPLAMA_SAYFASI'!N70</f>
        <v/>
      </c>
      <c r="Q74" s="9"/>
      <c r="R74" s="32" t="str">
        <f>'OTO HESAPLAMA_SAYFASI'!O70</f>
        <v/>
      </c>
      <c r="S74" s="32" t="str">
        <f>'OTO HESAPLAMA_SAYFASI'!Q70</f>
        <v/>
      </c>
      <c r="T74" s="9"/>
      <c r="U74" s="32" t="str">
        <f>'OTO HESAPLAMA_SAYFASI'!R70</f>
        <v/>
      </c>
      <c r="V74" s="32" t="str">
        <f>'OTO HESAPLAMA_SAYFASI'!T70</f>
        <v/>
      </c>
      <c r="W74" s="9"/>
      <c r="X74" s="32" t="str">
        <f>'OTO HESAPLAMA_SAYFASI'!U70</f>
        <v/>
      </c>
      <c r="Y74" s="32" t="str">
        <f>'OTO HESAPLAMA_SAYFASI'!W70</f>
        <v/>
      </c>
      <c r="Z74" s="9"/>
      <c r="AA74" s="32" t="str">
        <f>'OTO HESAPLAMA_SAYFASI'!X70</f>
        <v/>
      </c>
      <c r="AB74" s="32" t="str">
        <f>'OTO HESAPLAMA_SAYFASI'!Z70</f>
        <v/>
      </c>
    </row>
    <row r="75" spans="1:28" ht="20.100000000000001" customHeight="1" x14ac:dyDescent="0.25">
      <c r="A75" s="56">
        <v>66</v>
      </c>
      <c r="B75" s="63" t="str">
        <f>'OTO HESAPLAMA_SAYFASI'!B71</f>
        <v xml:space="preserve"> </v>
      </c>
      <c r="C75" s="64" t="str">
        <f>'OTO HESAPLAMA_SAYFASI'!AD71</f>
        <v/>
      </c>
      <c r="D75" s="64" t="str">
        <f>'OTO HESAPLAMA_SAYFASI'!AC71</f>
        <v/>
      </c>
      <c r="E75" s="9"/>
      <c r="F75" s="65" t="str">
        <f>'OTO HESAPLAMA_SAYFASI'!C71</f>
        <v/>
      </c>
      <c r="G75" s="66" t="str">
        <f>'OTO HESAPLAMA_SAYFASI'!E71</f>
        <v/>
      </c>
      <c r="H75" s="9"/>
      <c r="I75" s="65" t="str">
        <f>'OTO HESAPLAMA_SAYFASI'!F71</f>
        <v/>
      </c>
      <c r="J75" s="66" t="str">
        <f>'OTO HESAPLAMA_SAYFASI'!H71</f>
        <v/>
      </c>
      <c r="K75" s="9"/>
      <c r="L75" s="65" t="str">
        <f>'OTO HESAPLAMA_SAYFASI'!I71</f>
        <v/>
      </c>
      <c r="M75" s="66" t="str">
        <f>'OTO HESAPLAMA_SAYFASI'!K71</f>
        <v/>
      </c>
      <c r="N75" s="9"/>
      <c r="O75" s="66" t="str">
        <f>'OTO HESAPLAMA_SAYFASI'!L71</f>
        <v/>
      </c>
      <c r="P75" s="66" t="str">
        <f>'OTO HESAPLAMA_SAYFASI'!N71</f>
        <v/>
      </c>
      <c r="Q75" s="9"/>
      <c r="R75" s="66" t="str">
        <f>'OTO HESAPLAMA_SAYFASI'!O71</f>
        <v/>
      </c>
      <c r="S75" s="66" t="str">
        <f>'OTO HESAPLAMA_SAYFASI'!Q71</f>
        <v/>
      </c>
      <c r="T75" s="9"/>
      <c r="U75" s="66" t="str">
        <f>'OTO HESAPLAMA_SAYFASI'!R71</f>
        <v/>
      </c>
      <c r="V75" s="66" t="str">
        <f>'OTO HESAPLAMA_SAYFASI'!T71</f>
        <v/>
      </c>
      <c r="W75" s="9"/>
      <c r="X75" s="66" t="str">
        <f>'OTO HESAPLAMA_SAYFASI'!U71</f>
        <v/>
      </c>
      <c r="Y75" s="66" t="str">
        <f>'OTO HESAPLAMA_SAYFASI'!W71</f>
        <v/>
      </c>
      <c r="Z75" s="9"/>
      <c r="AA75" s="66" t="str">
        <f>'OTO HESAPLAMA_SAYFASI'!X71</f>
        <v/>
      </c>
      <c r="AB75" s="66" t="str">
        <f>'OTO HESAPLAMA_SAYFASI'!Z71</f>
        <v/>
      </c>
    </row>
    <row r="76" spans="1:28" ht="20.100000000000001" customHeight="1" x14ac:dyDescent="0.25">
      <c r="A76" s="3">
        <v>67</v>
      </c>
      <c r="B76" s="37" t="str">
        <f>'OTO HESAPLAMA_SAYFASI'!B72</f>
        <v xml:space="preserve"> </v>
      </c>
      <c r="C76" s="61" t="str">
        <f>'OTO HESAPLAMA_SAYFASI'!AD72</f>
        <v/>
      </c>
      <c r="D76" s="61" t="str">
        <f>'OTO HESAPLAMA_SAYFASI'!AC72</f>
        <v/>
      </c>
      <c r="E76" s="9"/>
      <c r="F76" s="27" t="str">
        <f>'OTO HESAPLAMA_SAYFASI'!C72</f>
        <v/>
      </c>
      <c r="G76" s="32" t="str">
        <f>'OTO HESAPLAMA_SAYFASI'!E72</f>
        <v/>
      </c>
      <c r="H76" s="9"/>
      <c r="I76" s="27" t="str">
        <f>'OTO HESAPLAMA_SAYFASI'!F72</f>
        <v/>
      </c>
      <c r="J76" s="32" t="str">
        <f>'OTO HESAPLAMA_SAYFASI'!H72</f>
        <v/>
      </c>
      <c r="K76" s="9"/>
      <c r="L76" s="27" t="str">
        <f>'OTO HESAPLAMA_SAYFASI'!I72</f>
        <v/>
      </c>
      <c r="M76" s="32" t="str">
        <f>'OTO HESAPLAMA_SAYFASI'!K72</f>
        <v/>
      </c>
      <c r="N76" s="9"/>
      <c r="O76" s="32" t="str">
        <f>'OTO HESAPLAMA_SAYFASI'!L72</f>
        <v/>
      </c>
      <c r="P76" s="32" t="str">
        <f>'OTO HESAPLAMA_SAYFASI'!N72</f>
        <v/>
      </c>
      <c r="Q76" s="9"/>
      <c r="R76" s="32" t="str">
        <f>'OTO HESAPLAMA_SAYFASI'!O72</f>
        <v/>
      </c>
      <c r="S76" s="32" t="str">
        <f>'OTO HESAPLAMA_SAYFASI'!Q72</f>
        <v/>
      </c>
      <c r="T76" s="9"/>
      <c r="U76" s="32" t="str">
        <f>'OTO HESAPLAMA_SAYFASI'!R72</f>
        <v/>
      </c>
      <c r="V76" s="32" t="str">
        <f>'OTO HESAPLAMA_SAYFASI'!T72</f>
        <v/>
      </c>
      <c r="W76" s="9"/>
      <c r="X76" s="32" t="str">
        <f>'OTO HESAPLAMA_SAYFASI'!U72</f>
        <v/>
      </c>
      <c r="Y76" s="32" t="str">
        <f>'OTO HESAPLAMA_SAYFASI'!W72</f>
        <v/>
      </c>
      <c r="Z76" s="9"/>
      <c r="AA76" s="32" t="str">
        <f>'OTO HESAPLAMA_SAYFASI'!X72</f>
        <v/>
      </c>
      <c r="AB76" s="32" t="str">
        <f>'OTO HESAPLAMA_SAYFASI'!Z72</f>
        <v/>
      </c>
    </row>
    <row r="77" spans="1:28" ht="20.100000000000001" customHeight="1" x14ac:dyDescent="0.25">
      <c r="A77" s="56">
        <v>68</v>
      </c>
      <c r="B77" s="63" t="str">
        <f>'OTO HESAPLAMA_SAYFASI'!B73</f>
        <v xml:space="preserve"> </v>
      </c>
      <c r="C77" s="64" t="str">
        <f>'OTO HESAPLAMA_SAYFASI'!AD73</f>
        <v/>
      </c>
      <c r="D77" s="64" t="str">
        <f>'OTO HESAPLAMA_SAYFASI'!AC73</f>
        <v/>
      </c>
      <c r="E77" s="9"/>
      <c r="F77" s="65" t="str">
        <f>'OTO HESAPLAMA_SAYFASI'!C73</f>
        <v/>
      </c>
      <c r="G77" s="66" t="str">
        <f>'OTO HESAPLAMA_SAYFASI'!E73</f>
        <v/>
      </c>
      <c r="H77" s="9"/>
      <c r="I77" s="65" t="str">
        <f>'OTO HESAPLAMA_SAYFASI'!F73</f>
        <v/>
      </c>
      <c r="J77" s="66" t="str">
        <f>'OTO HESAPLAMA_SAYFASI'!H73</f>
        <v/>
      </c>
      <c r="K77" s="9"/>
      <c r="L77" s="65" t="str">
        <f>'OTO HESAPLAMA_SAYFASI'!I73</f>
        <v/>
      </c>
      <c r="M77" s="66" t="str">
        <f>'OTO HESAPLAMA_SAYFASI'!K73</f>
        <v/>
      </c>
      <c r="N77" s="9"/>
      <c r="O77" s="66" t="str">
        <f>'OTO HESAPLAMA_SAYFASI'!L73</f>
        <v/>
      </c>
      <c r="P77" s="66" t="str">
        <f>'OTO HESAPLAMA_SAYFASI'!N73</f>
        <v/>
      </c>
      <c r="Q77" s="9"/>
      <c r="R77" s="66" t="str">
        <f>'OTO HESAPLAMA_SAYFASI'!O73</f>
        <v/>
      </c>
      <c r="S77" s="66" t="str">
        <f>'OTO HESAPLAMA_SAYFASI'!Q73</f>
        <v/>
      </c>
      <c r="T77" s="9"/>
      <c r="U77" s="66" t="str">
        <f>'OTO HESAPLAMA_SAYFASI'!R73</f>
        <v/>
      </c>
      <c r="V77" s="66" t="str">
        <f>'OTO HESAPLAMA_SAYFASI'!T73</f>
        <v/>
      </c>
      <c r="W77" s="9"/>
      <c r="X77" s="66" t="str">
        <f>'OTO HESAPLAMA_SAYFASI'!U73</f>
        <v/>
      </c>
      <c r="Y77" s="66" t="str">
        <f>'OTO HESAPLAMA_SAYFASI'!W73</f>
        <v/>
      </c>
      <c r="Z77" s="9"/>
      <c r="AA77" s="66" t="str">
        <f>'OTO HESAPLAMA_SAYFASI'!X73</f>
        <v/>
      </c>
      <c r="AB77" s="66" t="str">
        <f>'OTO HESAPLAMA_SAYFASI'!Z73</f>
        <v/>
      </c>
    </row>
    <row r="78" spans="1:28" ht="20.100000000000001" customHeight="1" x14ac:dyDescent="0.25">
      <c r="A78" s="3">
        <v>69</v>
      </c>
      <c r="B78" s="37" t="str">
        <f>'OTO HESAPLAMA_SAYFASI'!B74</f>
        <v xml:space="preserve"> </v>
      </c>
      <c r="C78" s="61" t="str">
        <f>'OTO HESAPLAMA_SAYFASI'!AD74</f>
        <v/>
      </c>
      <c r="D78" s="61" t="str">
        <f>'OTO HESAPLAMA_SAYFASI'!AC74</f>
        <v/>
      </c>
      <c r="E78" s="9"/>
      <c r="F78" s="27" t="str">
        <f>'OTO HESAPLAMA_SAYFASI'!C74</f>
        <v/>
      </c>
      <c r="G78" s="32" t="str">
        <f>'OTO HESAPLAMA_SAYFASI'!E74</f>
        <v/>
      </c>
      <c r="H78" s="9"/>
      <c r="I78" s="27" t="str">
        <f>'OTO HESAPLAMA_SAYFASI'!F74</f>
        <v/>
      </c>
      <c r="J78" s="32" t="str">
        <f>'OTO HESAPLAMA_SAYFASI'!H74</f>
        <v/>
      </c>
      <c r="K78" s="9"/>
      <c r="L78" s="27" t="str">
        <f>'OTO HESAPLAMA_SAYFASI'!I74</f>
        <v/>
      </c>
      <c r="M78" s="32" t="str">
        <f>'OTO HESAPLAMA_SAYFASI'!K74</f>
        <v/>
      </c>
      <c r="N78" s="9"/>
      <c r="O78" s="32" t="str">
        <f>'OTO HESAPLAMA_SAYFASI'!L74</f>
        <v/>
      </c>
      <c r="P78" s="32" t="str">
        <f>'OTO HESAPLAMA_SAYFASI'!N74</f>
        <v/>
      </c>
      <c r="Q78" s="9"/>
      <c r="R78" s="32" t="str">
        <f>'OTO HESAPLAMA_SAYFASI'!O74</f>
        <v/>
      </c>
      <c r="S78" s="32" t="str">
        <f>'OTO HESAPLAMA_SAYFASI'!Q74</f>
        <v/>
      </c>
      <c r="T78" s="9"/>
      <c r="U78" s="32" t="str">
        <f>'OTO HESAPLAMA_SAYFASI'!R74</f>
        <v/>
      </c>
      <c r="V78" s="32" t="str">
        <f>'OTO HESAPLAMA_SAYFASI'!T74</f>
        <v/>
      </c>
      <c r="W78" s="9"/>
      <c r="X78" s="32" t="str">
        <f>'OTO HESAPLAMA_SAYFASI'!U74</f>
        <v/>
      </c>
      <c r="Y78" s="32" t="str">
        <f>'OTO HESAPLAMA_SAYFASI'!W74</f>
        <v/>
      </c>
      <c r="Z78" s="9"/>
      <c r="AA78" s="32" t="str">
        <f>'OTO HESAPLAMA_SAYFASI'!X74</f>
        <v/>
      </c>
      <c r="AB78" s="32" t="str">
        <f>'OTO HESAPLAMA_SAYFASI'!Z74</f>
        <v/>
      </c>
    </row>
    <row r="79" spans="1:28" ht="20.100000000000001" customHeight="1" x14ac:dyDescent="0.25">
      <c r="A79" s="56">
        <v>70</v>
      </c>
      <c r="B79" s="63" t="str">
        <f>'OTO HESAPLAMA_SAYFASI'!B75</f>
        <v xml:space="preserve"> </v>
      </c>
      <c r="C79" s="64" t="str">
        <f>'OTO HESAPLAMA_SAYFASI'!AD75</f>
        <v/>
      </c>
      <c r="D79" s="64" t="str">
        <f>'OTO HESAPLAMA_SAYFASI'!AC75</f>
        <v/>
      </c>
      <c r="E79" s="9"/>
      <c r="F79" s="65" t="str">
        <f>'OTO HESAPLAMA_SAYFASI'!C75</f>
        <v/>
      </c>
      <c r="G79" s="66" t="str">
        <f>'OTO HESAPLAMA_SAYFASI'!E75</f>
        <v/>
      </c>
      <c r="H79" s="9"/>
      <c r="I79" s="65" t="str">
        <f>'OTO HESAPLAMA_SAYFASI'!F75</f>
        <v/>
      </c>
      <c r="J79" s="66" t="str">
        <f>'OTO HESAPLAMA_SAYFASI'!H75</f>
        <v/>
      </c>
      <c r="K79" s="9"/>
      <c r="L79" s="65" t="str">
        <f>'OTO HESAPLAMA_SAYFASI'!I75</f>
        <v/>
      </c>
      <c r="M79" s="66" t="str">
        <f>'OTO HESAPLAMA_SAYFASI'!K75</f>
        <v/>
      </c>
      <c r="N79" s="9"/>
      <c r="O79" s="66" t="str">
        <f>'OTO HESAPLAMA_SAYFASI'!L75</f>
        <v/>
      </c>
      <c r="P79" s="66" t="str">
        <f>'OTO HESAPLAMA_SAYFASI'!N75</f>
        <v/>
      </c>
      <c r="Q79" s="9"/>
      <c r="R79" s="66" t="str">
        <f>'OTO HESAPLAMA_SAYFASI'!O75</f>
        <v/>
      </c>
      <c r="S79" s="66" t="str">
        <f>'OTO HESAPLAMA_SAYFASI'!Q75</f>
        <v/>
      </c>
      <c r="T79" s="9"/>
      <c r="U79" s="66" t="str">
        <f>'OTO HESAPLAMA_SAYFASI'!R75</f>
        <v/>
      </c>
      <c r="V79" s="66" t="str">
        <f>'OTO HESAPLAMA_SAYFASI'!T75</f>
        <v/>
      </c>
      <c r="W79" s="9"/>
      <c r="X79" s="66" t="str">
        <f>'OTO HESAPLAMA_SAYFASI'!U75</f>
        <v/>
      </c>
      <c r="Y79" s="66" t="str">
        <f>'OTO HESAPLAMA_SAYFASI'!W75</f>
        <v/>
      </c>
      <c r="Z79" s="9"/>
      <c r="AA79" s="66" t="str">
        <f>'OTO HESAPLAMA_SAYFASI'!X75</f>
        <v/>
      </c>
      <c r="AB79" s="66" t="str">
        <f>'OTO HESAPLAMA_SAYFASI'!Z75</f>
        <v/>
      </c>
    </row>
    <row r="80" spans="1:28" ht="20.100000000000001" customHeight="1" x14ac:dyDescent="0.25">
      <c r="A80" s="3">
        <v>71</v>
      </c>
      <c r="B80" s="37" t="str">
        <f>'OTO HESAPLAMA_SAYFASI'!B76</f>
        <v xml:space="preserve"> </v>
      </c>
      <c r="C80" s="61" t="str">
        <f>'OTO HESAPLAMA_SAYFASI'!AD76</f>
        <v/>
      </c>
      <c r="D80" s="61" t="str">
        <f>'OTO HESAPLAMA_SAYFASI'!AC76</f>
        <v/>
      </c>
      <c r="E80" s="9"/>
      <c r="F80" s="27" t="str">
        <f>'OTO HESAPLAMA_SAYFASI'!C76</f>
        <v/>
      </c>
      <c r="G80" s="32" t="str">
        <f>'OTO HESAPLAMA_SAYFASI'!E76</f>
        <v/>
      </c>
      <c r="H80" s="9"/>
      <c r="I80" s="27" t="str">
        <f>'OTO HESAPLAMA_SAYFASI'!F76</f>
        <v/>
      </c>
      <c r="J80" s="32" t="str">
        <f>'OTO HESAPLAMA_SAYFASI'!H76</f>
        <v/>
      </c>
      <c r="K80" s="9"/>
      <c r="L80" s="27" t="str">
        <f>'OTO HESAPLAMA_SAYFASI'!I76</f>
        <v/>
      </c>
      <c r="M80" s="32" t="str">
        <f>'OTO HESAPLAMA_SAYFASI'!K76</f>
        <v/>
      </c>
      <c r="N80" s="9"/>
      <c r="O80" s="32" t="str">
        <f>'OTO HESAPLAMA_SAYFASI'!L76</f>
        <v/>
      </c>
      <c r="P80" s="32" t="str">
        <f>'OTO HESAPLAMA_SAYFASI'!N76</f>
        <v/>
      </c>
      <c r="Q80" s="9"/>
      <c r="R80" s="32" t="str">
        <f>'OTO HESAPLAMA_SAYFASI'!O76</f>
        <v/>
      </c>
      <c r="S80" s="32" t="str">
        <f>'OTO HESAPLAMA_SAYFASI'!Q76</f>
        <v/>
      </c>
      <c r="T80" s="9"/>
      <c r="U80" s="32" t="str">
        <f>'OTO HESAPLAMA_SAYFASI'!R76</f>
        <v/>
      </c>
      <c r="V80" s="32" t="str">
        <f>'OTO HESAPLAMA_SAYFASI'!T76</f>
        <v/>
      </c>
      <c r="W80" s="9"/>
      <c r="X80" s="32" t="str">
        <f>'OTO HESAPLAMA_SAYFASI'!U76</f>
        <v/>
      </c>
      <c r="Y80" s="32" t="str">
        <f>'OTO HESAPLAMA_SAYFASI'!W76</f>
        <v/>
      </c>
      <c r="Z80" s="9"/>
      <c r="AA80" s="32" t="str">
        <f>'OTO HESAPLAMA_SAYFASI'!X76</f>
        <v/>
      </c>
      <c r="AB80" s="32" t="str">
        <f>'OTO HESAPLAMA_SAYFASI'!Z76</f>
        <v/>
      </c>
    </row>
    <row r="81" spans="1:28" ht="20.100000000000001" customHeight="1" x14ac:dyDescent="0.25">
      <c r="A81" s="56">
        <v>72</v>
      </c>
      <c r="B81" s="63" t="str">
        <f>'OTO HESAPLAMA_SAYFASI'!B77</f>
        <v xml:space="preserve"> </v>
      </c>
      <c r="C81" s="64" t="str">
        <f>'OTO HESAPLAMA_SAYFASI'!AD77</f>
        <v/>
      </c>
      <c r="D81" s="64" t="str">
        <f>'OTO HESAPLAMA_SAYFASI'!AC77</f>
        <v/>
      </c>
      <c r="E81" s="9"/>
      <c r="F81" s="65" t="str">
        <f>'OTO HESAPLAMA_SAYFASI'!C77</f>
        <v/>
      </c>
      <c r="G81" s="66" t="str">
        <f>'OTO HESAPLAMA_SAYFASI'!E77</f>
        <v/>
      </c>
      <c r="H81" s="9"/>
      <c r="I81" s="65" t="str">
        <f>'OTO HESAPLAMA_SAYFASI'!F77</f>
        <v/>
      </c>
      <c r="J81" s="66" t="str">
        <f>'OTO HESAPLAMA_SAYFASI'!H77</f>
        <v/>
      </c>
      <c r="K81" s="9"/>
      <c r="L81" s="65" t="str">
        <f>'OTO HESAPLAMA_SAYFASI'!I77</f>
        <v/>
      </c>
      <c r="M81" s="66" t="str">
        <f>'OTO HESAPLAMA_SAYFASI'!K77</f>
        <v/>
      </c>
      <c r="N81" s="9"/>
      <c r="O81" s="66" t="str">
        <f>'OTO HESAPLAMA_SAYFASI'!L77</f>
        <v/>
      </c>
      <c r="P81" s="66" t="str">
        <f>'OTO HESAPLAMA_SAYFASI'!N77</f>
        <v/>
      </c>
      <c r="Q81" s="9"/>
      <c r="R81" s="66" t="str">
        <f>'OTO HESAPLAMA_SAYFASI'!O77</f>
        <v/>
      </c>
      <c r="S81" s="66" t="str">
        <f>'OTO HESAPLAMA_SAYFASI'!Q77</f>
        <v/>
      </c>
      <c r="T81" s="9"/>
      <c r="U81" s="66" t="str">
        <f>'OTO HESAPLAMA_SAYFASI'!R77</f>
        <v/>
      </c>
      <c r="V81" s="66" t="str">
        <f>'OTO HESAPLAMA_SAYFASI'!T77</f>
        <v/>
      </c>
      <c r="W81" s="9"/>
      <c r="X81" s="66" t="str">
        <f>'OTO HESAPLAMA_SAYFASI'!U77</f>
        <v/>
      </c>
      <c r="Y81" s="66" t="str">
        <f>'OTO HESAPLAMA_SAYFASI'!W77</f>
        <v/>
      </c>
      <c r="Z81" s="9"/>
      <c r="AA81" s="66" t="str">
        <f>'OTO HESAPLAMA_SAYFASI'!X77</f>
        <v/>
      </c>
      <c r="AB81" s="66" t="str">
        <f>'OTO HESAPLAMA_SAYFASI'!Z77</f>
        <v/>
      </c>
    </row>
    <row r="82" spans="1:28" ht="20.100000000000001" customHeight="1" x14ac:dyDescent="0.25">
      <c r="A82" s="3">
        <v>73</v>
      </c>
      <c r="B82" s="37" t="str">
        <f>'OTO HESAPLAMA_SAYFASI'!B78</f>
        <v xml:space="preserve"> </v>
      </c>
      <c r="C82" s="61" t="str">
        <f>'OTO HESAPLAMA_SAYFASI'!AD78</f>
        <v/>
      </c>
      <c r="D82" s="61" t="str">
        <f>'OTO HESAPLAMA_SAYFASI'!AC78</f>
        <v/>
      </c>
      <c r="E82" s="9"/>
      <c r="F82" s="27" t="str">
        <f>'OTO HESAPLAMA_SAYFASI'!C78</f>
        <v/>
      </c>
      <c r="G82" s="32" t="str">
        <f>'OTO HESAPLAMA_SAYFASI'!E78</f>
        <v/>
      </c>
      <c r="H82" s="9"/>
      <c r="I82" s="27" t="str">
        <f>'OTO HESAPLAMA_SAYFASI'!F78</f>
        <v/>
      </c>
      <c r="J82" s="32" t="str">
        <f>'OTO HESAPLAMA_SAYFASI'!H78</f>
        <v/>
      </c>
      <c r="K82" s="9"/>
      <c r="L82" s="27" t="str">
        <f>'OTO HESAPLAMA_SAYFASI'!I78</f>
        <v/>
      </c>
      <c r="M82" s="32" t="str">
        <f>'OTO HESAPLAMA_SAYFASI'!K78</f>
        <v/>
      </c>
      <c r="N82" s="9"/>
      <c r="O82" s="32" t="str">
        <f>'OTO HESAPLAMA_SAYFASI'!L78</f>
        <v/>
      </c>
      <c r="P82" s="32" t="str">
        <f>'OTO HESAPLAMA_SAYFASI'!N78</f>
        <v/>
      </c>
      <c r="Q82" s="9"/>
      <c r="R82" s="32" t="str">
        <f>'OTO HESAPLAMA_SAYFASI'!O78</f>
        <v/>
      </c>
      <c r="S82" s="32" t="str">
        <f>'OTO HESAPLAMA_SAYFASI'!Q78</f>
        <v/>
      </c>
      <c r="T82" s="9"/>
      <c r="U82" s="32" t="str">
        <f>'OTO HESAPLAMA_SAYFASI'!R78</f>
        <v/>
      </c>
      <c r="V82" s="32" t="str">
        <f>'OTO HESAPLAMA_SAYFASI'!T78</f>
        <v/>
      </c>
      <c r="W82" s="9"/>
      <c r="X82" s="32" t="str">
        <f>'OTO HESAPLAMA_SAYFASI'!U78</f>
        <v/>
      </c>
      <c r="Y82" s="32" t="str">
        <f>'OTO HESAPLAMA_SAYFASI'!W78</f>
        <v/>
      </c>
      <c r="Z82" s="9"/>
      <c r="AA82" s="32" t="str">
        <f>'OTO HESAPLAMA_SAYFASI'!X78</f>
        <v/>
      </c>
      <c r="AB82" s="32" t="str">
        <f>'OTO HESAPLAMA_SAYFASI'!Z78</f>
        <v/>
      </c>
    </row>
    <row r="83" spans="1:28" ht="20.100000000000001" customHeight="1" x14ac:dyDescent="0.25">
      <c r="A83" s="56">
        <v>74</v>
      </c>
      <c r="B83" s="63" t="str">
        <f>'OTO HESAPLAMA_SAYFASI'!B79</f>
        <v xml:space="preserve"> </v>
      </c>
      <c r="C83" s="64" t="str">
        <f>'OTO HESAPLAMA_SAYFASI'!AD79</f>
        <v/>
      </c>
      <c r="D83" s="64" t="str">
        <f>'OTO HESAPLAMA_SAYFASI'!AC79</f>
        <v/>
      </c>
      <c r="E83" s="9"/>
      <c r="F83" s="65" t="str">
        <f>'OTO HESAPLAMA_SAYFASI'!C79</f>
        <v/>
      </c>
      <c r="G83" s="66" t="str">
        <f>'OTO HESAPLAMA_SAYFASI'!E79</f>
        <v/>
      </c>
      <c r="H83" s="9"/>
      <c r="I83" s="65" t="str">
        <f>'OTO HESAPLAMA_SAYFASI'!F79</f>
        <v/>
      </c>
      <c r="J83" s="66" t="str">
        <f>'OTO HESAPLAMA_SAYFASI'!H79</f>
        <v/>
      </c>
      <c r="K83" s="9"/>
      <c r="L83" s="65" t="str">
        <f>'OTO HESAPLAMA_SAYFASI'!I79</f>
        <v/>
      </c>
      <c r="M83" s="66" t="str">
        <f>'OTO HESAPLAMA_SAYFASI'!K79</f>
        <v/>
      </c>
      <c r="N83" s="9"/>
      <c r="O83" s="66" t="str">
        <f>'OTO HESAPLAMA_SAYFASI'!L79</f>
        <v/>
      </c>
      <c r="P83" s="66" t="str">
        <f>'OTO HESAPLAMA_SAYFASI'!N79</f>
        <v/>
      </c>
      <c r="Q83" s="9"/>
      <c r="R83" s="66" t="str">
        <f>'OTO HESAPLAMA_SAYFASI'!O79</f>
        <v/>
      </c>
      <c r="S83" s="66" t="str">
        <f>'OTO HESAPLAMA_SAYFASI'!Q79</f>
        <v/>
      </c>
      <c r="T83" s="9"/>
      <c r="U83" s="66" t="str">
        <f>'OTO HESAPLAMA_SAYFASI'!R79</f>
        <v/>
      </c>
      <c r="V83" s="66" t="str">
        <f>'OTO HESAPLAMA_SAYFASI'!T79</f>
        <v/>
      </c>
      <c r="W83" s="9"/>
      <c r="X83" s="66" t="str">
        <f>'OTO HESAPLAMA_SAYFASI'!U79</f>
        <v/>
      </c>
      <c r="Y83" s="66" t="str">
        <f>'OTO HESAPLAMA_SAYFASI'!W79</f>
        <v/>
      </c>
      <c r="Z83" s="9"/>
      <c r="AA83" s="66" t="str">
        <f>'OTO HESAPLAMA_SAYFASI'!X79</f>
        <v/>
      </c>
      <c r="AB83" s="66" t="str">
        <f>'OTO HESAPLAMA_SAYFASI'!Z79</f>
        <v/>
      </c>
    </row>
    <row r="84" spans="1:28" ht="20.100000000000001" customHeight="1" x14ac:dyDescent="0.25">
      <c r="A84" s="3">
        <v>75</v>
      </c>
      <c r="B84" s="37" t="str">
        <f>'OTO HESAPLAMA_SAYFASI'!B80</f>
        <v xml:space="preserve"> </v>
      </c>
      <c r="C84" s="61" t="str">
        <f>'OTO HESAPLAMA_SAYFASI'!AD80</f>
        <v/>
      </c>
      <c r="D84" s="61" t="str">
        <f>'OTO HESAPLAMA_SAYFASI'!AC80</f>
        <v/>
      </c>
      <c r="E84" s="9"/>
      <c r="F84" s="27" t="str">
        <f>'OTO HESAPLAMA_SAYFASI'!C80</f>
        <v/>
      </c>
      <c r="G84" s="32" t="str">
        <f>'OTO HESAPLAMA_SAYFASI'!E80</f>
        <v/>
      </c>
      <c r="H84" s="9"/>
      <c r="I84" s="27" t="str">
        <f>'OTO HESAPLAMA_SAYFASI'!F80</f>
        <v/>
      </c>
      <c r="J84" s="32" t="str">
        <f>'OTO HESAPLAMA_SAYFASI'!H80</f>
        <v/>
      </c>
      <c r="K84" s="9"/>
      <c r="L84" s="27" t="str">
        <f>'OTO HESAPLAMA_SAYFASI'!I80</f>
        <v/>
      </c>
      <c r="M84" s="32" t="str">
        <f>'OTO HESAPLAMA_SAYFASI'!K80</f>
        <v/>
      </c>
      <c r="N84" s="9"/>
      <c r="O84" s="32" t="str">
        <f>'OTO HESAPLAMA_SAYFASI'!L80</f>
        <v/>
      </c>
      <c r="P84" s="32" t="str">
        <f>'OTO HESAPLAMA_SAYFASI'!N80</f>
        <v/>
      </c>
      <c r="Q84" s="9"/>
      <c r="R84" s="32" t="str">
        <f>'OTO HESAPLAMA_SAYFASI'!O80</f>
        <v/>
      </c>
      <c r="S84" s="32" t="str">
        <f>'OTO HESAPLAMA_SAYFASI'!Q80</f>
        <v/>
      </c>
      <c r="T84" s="9"/>
      <c r="U84" s="32" t="str">
        <f>'OTO HESAPLAMA_SAYFASI'!R80</f>
        <v/>
      </c>
      <c r="V84" s="32" t="str">
        <f>'OTO HESAPLAMA_SAYFASI'!T80</f>
        <v/>
      </c>
      <c r="W84" s="9"/>
      <c r="X84" s="32" t="str">
        <f>'OTO HESAPLAMA_SAYFASI'!U80</f>
        <v/>
      </c>
      <c r="Y84" s="32" t="str">
        <f>'OTO HESAPLAMA_SAYFASI'!W80</f>
        <v/>
      </c>
      <c r="Z84" s="9"/>
      <c r="AA84" s="32" t="str">
        <f>'OTO HESAPLAMA_SAYFASI'!X80</f>
        <v/>
      </c>
      <c r="AB84" s="32" t="str">
        <f>'OTO HESAPLAMA_SAYFASI'!Z80</f>
        <v/>
      </c>
    </row>
    <row r="85" spans="1:28" ht="20.100000000000001" customHeight="1" x14ac:dyDescent="0.25">
      <c r="A85" s="56">
        <v>76</v>
      </c>
      <c r="B85" s="63" t="str">
        <f>'OTO HESAPLAMA_SAYFASI'!B81</f>
        <v xml:space="preserve"> </v>
      </c>
      <c r="C85" s="64" t="str">
        <f>'OTO HESAPLAMA_SAYFASI'!AD81</f>
        <v/>
      </c>
      <c r="D85" s="64" t="str">
        <f>'OTO HESAPLAMA_SAYFASI'!AC81</f>
        <v/>
      </c>
      <c r="E85" s="9"/>
      <c r="F85" s="65" t="str">
        <f>'OTO HESAPLAMA_SAYFASI'!C81</f>
        <v/>
      </c>
      <c r="G85" s="66" t="str">
        <f>'OTO HESAPLAMA_SAYFASI'!E81</f>
        <v/>
      </c>
      <c r="H85" s="9"/>
      <c r="I85" s="65" t="str">
        <f>'OTO HESAPLAMA_SAYFASI'!F81</f>
        <v/>
      </c>
      <c r="J85" s="66" t="str">
        <f>'OTO HESAPLAMA_SAYFASI'!H81</f>
        <v/>
      </c>
      <c r="K85" s="9"/>
      <c r="L85" s="65" t="str">
        <f>'OTO HESAPLAMA_SAYFASI'!I81</f>
        <v/>
      </c>
      <c r="M85" s="66" t="str">
        <f>'OTO HESAPLAMA_SAYFASI'!K81</f>
        <v/>
      </c>
      <c r="N85" s="9"/>
      <c r="O85" s="66" t="str">
        <f>'OTO HESAPLAMA_SAYFASI'!L81</f>
        <v/>
      </c>
      <c r="P85" s="66" t="str">
        <f>'OTO HESAPLAMA_SAYFASI'!N81</f>
        <v/>
      </c>
      <c r="Q85" s="9"/>
      <c r="R85" s="66" t="str">
        <f>'OTO HESAPLAMA_SAYFASI'!O81</f>
        <v/>
      </c>
      <c r="S85" s="66" t="str">
        <f>'OTO HESAPLAMA_SAYFASI'!Q81</f>
        <v/>
      </c>
      <c r="T85" s="9"/>
      <c r="U85" s="66" t="str">
        <f>'OTO HESAPLAMA_SAYFASI'!R81</f>
        <v/>
      </c>
      <c r="V85" s="66" t="str">
        <f>'OTO HESAPLAMA_SAYFASI'!T81</f>
        <v/>
      </c>
      <c r="W85" s="9"/>
      <c r="X85" s="66" t="str">
        <f>'OTO HESAPLAMA_SAYFASI'!U81</f>
        <v/>
      </c>
      <c r="Y85" s="66" t="str">
        <f>'OTO HESAPLAMA_SAYFASI'!W81</f>
        <v/>
      </c>
      <c r="Z85" s="9"/>
      <c r="AA85" s="66" t="str">
        <f>'OTO HESAPLAMA_SAYFASI'!X81</f>
        <v/>
      </c>
      <c r="AB85" s="66" t="str">
        <f>'OTO HESAPLAMA_SAYFASI'!Z81</f>
        <v/>
      </c>
    </row>
    <row r="86" spans="1:28" ht="20.100000000000001" customHeight="1" x14ac:dyDescent="0.25">
      <c r="A86" s="3">
        <v>77</v>
      </c>
      <c r="B86" s="37" t="str">
        <f>'OTO HESAPLAMA_SAYFASI'!B82</f>
        <v xml:space="preserve"> </v>
      </c>
      <c r="C86" s="61" t="str">
        <f>'OTO HESAPLAMA_SAYFASI'!AD82</f>
        <v/>
      </c>
      <c r="D86" s="61" t="str">
        <f>'OTO HESAPLAMA_SAYFASI'!AC82</f>
        <v/>
      </c>
      <c r="E86" s="9"/>
      <c r="F86" s="27" t="str">
        <f>'OTO HESAPLAMA_SAYFASI'!C82</f>
        <v/>
      </c>
      <c r="G86" s="32" t="str">
        <f>'OTO HESAPLAMA_SAYFASI'!E82</f>
        <v/>
      </c>
      <c r="H86" s="9"/>
      <c r="I86" s="27" t="str">
        <f>'OTO HESAPLAMA_SAYFASI'!F82</f>
        <v/>
      </c>
      <c r="J86" s="32" t="str">
        <f>'OTO HESAPLAMA_SAYFASI'!H82</f>
        <v/>
      </c>
      <c r="K86" s="9"/>
      <c r="L86" s="27" t="str">
        <f>'OTO HESAPLAMA_SAYFASI'!I82</f>
        <v/>
      </c>
      <c r="M86" s="32" t="str">
        <f>'OTO HESAPLAMA_SAYFASI'!K82</f>
        <v/>
      </c>
      <c r="N86" s="9"/>
      <c r="O86" s="32" t="str">
        <f>'OTO HESAPLAMA_SAYFASI'!L82</f>
        <v/>
      </c>
      <c r="P86" s="32" t="str">
        <f>'OTO HESAPLAMA_SAYFASI'!N82</f>
        <v/>
      </c>
      <c r="Q86" s="9"/>
      <c r="R86" s="32" t="str">
        <f>'OTO HESAPLAMA_SAYFASI'!O82</f>
        <v/>
      </c>
      <c r="S86" s="32" t="str">
        <f>'OTO HESAPLAMA_SAYFASI'!Q82</f>
        <v/>
      </c>
      <c r="T86" s="9"/>
      <c r="U86" s="32" t="str">
        <f>'OTO HESAPLAMA_SAYFASI'!R82</f>
        <v/>
      </c>
      <c r="V86" s="32" t="str">
        <f>'OTO HESAPLAMA_SAYFASI'!T82</f>
        <v/>
      </c>
      <c r="W86" s="9"/>
      <c r="X86" s="32" t="str">
        <f>'OTO HESAPLAMA_SAYFASI'!U82</f>
        <v/>
      </c>
      <c r="Y86" s="32" t="str">
        <f>'OTO HESAPLAMA_SAYFASI'!W82</f>
        <v/>
      </c>
      <c r="Z86" s="9"/>
      <c r="AA86" s="32" t="str">
        <f>'OTO HESAPLAMA_SAYFASI'!X82</f>
        <v/>
      </c>
      <c r="AB86" s="32" t="str">
        <f>'OTO HESAPLAMA_SAYFASI'!Z82</f>
        <v/>
      </c>
    </row>
    <row r="87" spans="1:28" ht="20.100000000000001" customHeight="1" x14ac:dyDescent="0.25">
      <c r="A87" s="56">
        <v>78</v>
      </c>
      <c r="B87" s="63" t="str">
        <f>'OTO HESAPLAMA_SAYFASI'!B83</f>
        <v xml:space="preserve"> </v>
      </c>
      <c r="C87" s="64" t="str">
        <f>'OTO HESAPLAMA_SAYFASI'!AD83</f>
        <v/>
      </c>
      <c r="D87" s="64" t="str">
        <f>'OTO HESAPLAMA_SAYFASI'!AC83</f>
        <v/>
      </c>
      <c r="E87" s="9"/>
      <c r="F87" s="65" t="str">
        <f>'OTO HESAPLAMA_SAYFASI'!C83</f>
        <v/>
      </c>
      <c r="G87" s="66" t="str">
        <f>'OTO HESAPLAMA_SAYFASI'!E83</f>
        <v/>
      </c>
      <c r="H87" s="9"/>
      <c r="I87" s="65" t="str">
        <f>'OTO HESAPLAMA_SAYFASI'!F83</f>
        <v/>
      </c>
      <c r="J87" s="66" t="str">
        <f>'OTO HESAPLAMA_SAYFASI'!H83</f>
        <v/>
      </c>
      <c r="K87" s="9"/>
      <c r="L87" s="65" t="str">
        <f>'OTO HESAPLAMA_SAYFASI'!I83</f>
        <v/>
      </c>
      <c r="M87" s="66" t="str">
        <f>'OTO HESAPLAMA_SAYFASI'!K83</f>
        <v/>
      </c>
      <c r="N87" s="9"/>
      <c r="O87" s="66" t="str">
        <f>'OTO HESAPLAMA_SAYFASI'!L83</f>
        <v/>
      </c>
      <c r="P87" s="66" t="str">
        <f>'OTO HESAPLAMA_SAYFASI'!N83</f>
        <v/>
      </c>
      <c r="Q87" s="9"/>
      <c r="R87" s="66" t="str">
        <f>'OTO HESAPLAMA_SAYFASI'!O83</f>
        <v/>
      </c>
      <c r="S87" s="66" t="str">
        <f>'OTO HESAPLAMA_SAYFASI'!Q83</f>
        <v/>
      </c>
      <c r="T87" s="9"/>
      <c r="U87" s="66" t="str">
        <f>'OTO HESAPLAMA_SAYFASI'!R83</f>
        <v/>
      </c>
      <c r="V87" s="66" t="str">
        <f>'OTO HESAPLAMA_SAYFASI'!T83</f>
        <v/>
      </c>
      <c r="W87" s="9"/>
      <c r="X87" s="66" t="str">
        <f>'OTO HESAPLAMA_SAYFASI'!U83</f>
        <v/>
      </c>
      <c r="Y87" s="66" t="str">
        <f>'OTO HESAPLAMA_SAYFASI'!W83</f>
        <v/>
      </c>
      <c r="Z87" s="9"/>
      <c r="AA87" s="66" t="str">
        <f>'OTO HESAPLAMA_SAYFASI'!X83</f>
        <v/>
      </c>
      <c r="AB87" s="66" t="str">
        <f>'OTO HESAPLAMA_SAYFASI'!Z83</f>
        <v/>
      </c>
    </row>
    <row r="88" spans="1:28" ht="20.100000000000001" customHeight="1" x14ac:dyDescent="0.25">
      <c r="A88" s="3">
        <v>79</v>
      </c>
      <c r="B88" s="37" t="str">
        <f>'OTO HESAPLAMA_SAYFASI'!B84</f>
        <v xml:space="preserve"> </v>
      </c>
      <c r="C88" s="61" t="str">
        <f>'OTO HESAPLAMA_SAYFASI'!AD84</f>
        <v/>
      </c>
      <c r="D88" s="61" t="str">
        <f>'OTO HESAPLAMA_SAYFASI'!AC84</f>
        <v/>
      </c>
      <c r="E88" s="9"/>
      <c r="F88" s="27" t="str">
        <f>'OTO HESAPLAMA_SAYFASI'!C84</f>
        <v/>
      </c>
      <c r="G88" s="32" t="str">
        <f>'OTO HESAPLAMA_SAYFASI'!E84</f>
        <v/>
      </c>
      <c r="H88" s="9"/>
      <c r="I88" s="27" t="str">
        <f>'OTO HESAPLAMA_SAYFASI'!F84</f>
        <v/>
      </c>
      <c r="J88" s="32" t="str">
        <f>'OTO HESAPLAMA_SAYFASI'!H84</f>
        <v/>
      </c>
      <c r="K88" s="9"/>
      <c r="L88" s="27" t="str">
        <f>'OTO HESAPLAMA_SAYFASI'!I84</f>
        <v/>
      </c>
      <c r="M88" s="32" t="str">
        <f>'OTO HESAPLAMA_SAYFASI'!K84</f>
        <v/>
      </c>
      <c r="N88" s="9"/>
      <c r="O88" s="32" t="str">
        <f>'OTO HESAPLAMA_SAYFASI'!L84</f>
        <v/>
      </c>
      <c r="P88" s="32" t="str">
        <f>'OTO HESAPLAMA_SAYFASI'!N84</f>
        <v/>
      </c>
      <c r="Q88" s="9"/>
      <c r="R88" s="32" t="str">
        <f>'OTO HESAPLAMA_SAYFASI'!O84</f>
        <v/>
      </c>
      <c r="S88" s="32" t="str">
        <f>'OTO HESAPLAMA_SAYFASI'!Q84</f>
        <v/>
      </c>
      <c r="T88" s="9"/>
      <c r="U88" s="32" t="str">
        <f>'OTO HESAPLAMA_SAYFASI'!R84</f>
        <v/>
      </c>
      <c r="V88" s="32" t="str">
        <f>'OTO HESAPLAMA_SAYFASI'!T84</f>
        <v/>
      </c>
      <c r="W88" s="9"/>
      <c r="X88" s="32" t="str">
        <f>'OTO HESAPLAMA_SAYFASI'!U84</f>
        <v/>
      </c>
      <c r="Y88" s="32" t="str">
        <f>'OTO HESAPLAMA_SAYFASI'!W84</f>
        <v/>
      </c>
      <c r="Z88" s="9"/>
      <c r="AA88" s="32" t="str">
        <f>'OTO HESAPLAMA_SAYFASI'!X84</f>
        <v/>
      </c>
      <c r="AB88" s="32" t="str">
        <f>'OTO HESAPLAMA_SAYFASI'!Z84</f>
        <v/>
      </c>
    </row>
    <row r="89" spans="1:28" ht="20.100000000000001" customHeight="1" x14ac:dyDescent="0.25">
      <c r="A89" s="56">
        <v>80</v>
      </c>
      <c r="B89" s="63" t="str">
        <f>'OTO HESAPLAMA_SAYFASI'!B85</f>
        <v xml:space="preserve"> </v>
      </c>
      <c r="C89" s="64" t="str">
        <f>'OTO HESAPLAMA_SAYFASI'!AD85</f>
        <v/>
      </c>
      <c r="D89" s="64" t="str">
        <f>'OTO HESAPLAMA_SAYFASI'!AC85</f>
        <v/>
      </c>
      <c r="E89" s="9"/>
      <c r="F89" s="65" t="str">
        <f>'OTO HESAPLAMA_SAYFASI'!C85</f>
        <v/>
      </c>
      <c r="G89" s="66" t="str">
        <f>'OTO HESAPLAMA_SAYFASI'!E85</f>
        <v/>
      </c>
      <c r="H89" s="9"/>
      <c r="I89" s="65" t="str">
        <f>'OTO HESAPLAMA_SAYFASI'!F85</f>
        <v/>
      </c>
      <c r="J89" s="66" t="str">
        <f>'OTO HESAPLAMA_SAYFASI'!H85</f>
        <v/>
      </c>
      <c r="K89" s="9"/>
      <c r="L89" s="65" t="str">
        <f>'OTO HESAPLAMA_SAYFASI'!I85</f>
        <v/>
      </c>
      <c r="M89" s="66" t="str">
        <f>'OTO HESAPLAMA_SAYFASI'!K85</f>
        <v/>
      </c>
      <c r="N89" s="9"/>
      <c r="O89" s="66" t="str">
        <f>'OTO HESAPLAMA_SAYFASI'!L85</f>
        <v/>
      </c>
      <c r="P89" s="66" t="str">
        <f>'OTO HESAPLAMA_SAYFASI'!N85</f>
        <v/>
      </c>
      <c r="Q89" s="9"/>
      <c r="R89" s="66" t="str">
        <f>'OTO HESAPLAMA_SAYFASI'!O85</f>
        <v/>
      </c>
      <c r="S89" s="66" t="str">
        <f>'OTO HESAPLAMA_SAYFASI'!Q85</f>
        <v/>
      </c>
      <c r="T89" s="9"/>
      <c r="U89" s="66" t="str">
        <f>'OTO HESAPLAMA_SAYFASI'!R85</f>
        <v/>
      </c>
      <c r="V89" s="66" t="str">
        <f>'OTO HESAPLAMA_SAYFASI'!T85</f>
        <v/>
      </c>
      <c r="W89" s="9"/>
      <c r="X89" s="66" t="str">
        <f>'OTO HESAPLAMA_SAYFASI'!U85</f>
        <v/>
      </c>
      <c r="Y89" s="66" t="str">
        <f>'OTO HESAPLAMA_SAYFASI'!W85</f>
        <v/>
      </c>
      <c r="Z89" s="9"/>
      <c r="AA89" s="66" t="str">
        <f>'OTO HESAPLAMA_SAYFASI'!X85</f>
        <v/>
      </c>
      <c r="AB89" s="66" t="str">
        <f>'OTO HESAPLAMA_SAYFASI'!Z85</f>
        <v/>
      </c>
    </row>
    <row r="90" spans="1:28" ht="20.100000000000001" customHeight="1" x14ac:dyDescent="0.25">
      <c r="A90" s="3">
        <v>81</v>
      </c>
      <c r="B90" s="37" t="str">
        <f>'OTO HESAPLAMA_SAYFASI'!B86</f>
        <v xml:space="preserve"> </v>
      </c>
      <c r="C90" s="61" t="str">
        <f>'OTO HESAPLAMA_SAYFASI'!AD86</f>
        <v/>
      </c>
      <c r="D90" s="61" t="str">
        <f>'OTO HESAPLAMA_SAYFASI'!AC86</f>
        <v/>
      </c>
      <c r="E90" s="9"/>
      <c r="F90" s="27" t="str">
        <f>'OTO HESAPLAMA_SAYFASI'!C86</f>
        <v/>
      </c>
      <c r="G90" s="32" t="str">
        <f>'OTO HESAPLAMA_SAYFASI'!E86</f>
        <v/>
      </c>
      <c r="H90" s="9"/>
      <c r="I90" s="27" t="str">
        <f>'OTO HESAPLAMA_SAYFASI'!F86</f>
        <v/>
      </c>
      <c r="J90" s="32" t="str">
        <f>'OTO HESAPLAMA_SAYFASI'!H86</f>
        <v/>
      </c>
      <c r="K90" s="9"/>
      <c r="L90" s="27" t="str">
        <f>'OTO HESAPLAMA_SAYFASI'!I86</f>
        <v/>
      </c>
      <c r="M90" s="32" t="str">
        <f>'OTO HESAPLAMA_SAYFASI'!K86</f>
        <v/>
      </c>
      <c r="N90" s="9"/>
      <c r="O90" s="32" t="str">
        <f>'OTO HESAPLAMA_SAYFASI'!L86</f>
        <v/>
      </c>
      <c r="P90" s="32" t="str">
        <f>'OTO HESAPLAMA_SAYFASI'!N86</f>
        <v/>
      </c>
      <c r="Q90" s="9"/>
      <c r="R90" s="32" t="str">
        <f>'OTO HESAPLAMA_SAYFASI'!O86</f>
        <v/>
      </c>
      <c r="S90" s="32" t="str">
        <f>'OTO HESAPLAMA_SAYFASI'!Q86</f>
        <v/>
      </c>
      <c r="T90" s="9"/>
      <c r="U90" s="32" t="str">
        <f>'OTO HESAPLAMA_SAYFASI'!R86</f>
        <v/>
      </c>
      <c r="V90" s="32" t="str">
        <f>'OTO HESAPLAMA_SAYFASI'!T86</f>
        <v/>
      </c>
      <c r="W90" s="9"/>
      <c r="X90" s="32" t="str">
        <f>'OTO HESAPLAMA_SAYFASI'!U86</f>
        <v/>
      </c>
      <c r="Y90" s="32" t="str">
        <f>'OTO HESAPLAMA_SAYFASI'!W86</f>
        <v/>
      </c>
      <c r="Z90" s="9"/>
      <c r="AA90" s="32" t="str">
        <f>'OTO HESAPLAMA_SAYFASI'!X86</f>
        <v/>
      </c>
      <c r="AB90" s="32" t="str">
        <f>'OTO HESAPLAMA_SAYFASI'!Z86</f>
        <v/>
      </c>
    </row>
    <row r="91" spans="1:28" ht="20.100000000000001" customHeight="1" x14ac:dyDescent="0.25">
      <c r="A91" s="56">
        <v>82</v>
      </c>
      <c r="B91" s="63" t="str">
        <f>'OTO HESAPLAMA_SAYFASI'!B87</f>
        <v xml:space="preserve"> </v>
      </c>
      <c r="C91" s="64" t="str">
        <f>'OTO HESAPLAMA_SAYFASI'!AD87</f>
        <v/>
      </c>
      <c r="D91" s="64" t="str">
        <f>'OTO HESAPLAMA_SAYFASI'!AC87</f>
        <v/>
      </c>
      <c r="E91" s="9"/>
      <c r="F91" s="65" t="str">
        <f>'OTO HESAPLAMA_SAYFASI'!C87</f>
        <v/>
      </c>
      <c r="G91" s="66" t="str">
        <f>'OTO HESAPLAMA_SAYFASI'!E87</f>
        <v/>
      </c>
      <c r="H91" s="9"/>
      <c r="I91" s="65" t="str">
        <f>'OTO HESAPLAMA_SAYFASI'!F87</f>
        <v/>
      </c>
      <c r="J91" s="66" t="str">
        <f>'OTO HESAPLAMA_SAYFASI'!H87</f>
        <v/>
      </c>
      <c r="K91" s="9"/>
      <c r="L91" s="65" t="str">
        <f>'OTO HESAPLAMA_SAYFASI'!I87</f>
        <v/>
      </c>
      <c r="M91" s="66" t="str">
        <f>'OTO HESAPLAMA_SAYFASI'!K87</f>
        <v/>
      </c>
      <c r="N91" s="9"/>
      <c r="O91" s="66" t="str">
        <f>'OTO HESAPLAMA_SAYFASI'!L87</f>
        <v/>
      </c>
      <c r="P91" s="66" t="str">
        <f>'OTO HESAPLAMA_SAYFASI'!N87</f>
        <v/>
      </c>
      <c r="Q91" s="9"/>
      <c r="R91" s="66" t="str">
        <f>'OTO HESAPLAMA_SAYFASI'!O87</f>
        <v/>
      </c>
      <c r="S91" s="66" t="str">
        <f>'OTO HESAPLAMA_SAYFASI'!Q87</f>
        <v/>
      </c>
      <c r="T91" s="9"/>
      <c r="U91" s="66" t="str">
        <f>'OTO HESAPLAMA_SAYFASI'!R87</f>
        <v/>
      </c>
      <c r="V91" s="66" t="str">
        <f>'OTO HESAPLAMA_SAYFASI'!T87</f>
        <v/>
      </c>
      <c r="W91" s="9"/>
      <c r="X91" s="66" t="str">
        <f>'OTO HESAPLAMA_SAYFASI'!U87</f>
        <v/>
      </c>
      <c r="Y91" s="66" t="str">
        <f>'OTO HESAPLAMA_SAYFASI'!W87</f>
        <v/>
      </c>
      <c r="Z91" s="9"/>
      <c r="AA91" s="66" t="str">
        <f>'OTO HESAPLAMA_SAYFASI'!X87</f>
        <v/>
      </c>
      <c r="AB91" s="66" t="str">
        <f>'OTO HESAPLAMA_SAYFASI'!Z87</f>
        <v/>
      </c>
    </row>
    <row r="92" spans="1:28" ht="20.100000000000001" customHeight="1" x14ac:dyDescent="0.25">
      <c r="A92" s="3">
        <v>83</v>
      </c>
      <c r="B92" s="37" t="str">
        <f>'OTO HESAPLAMA_SAYFASI'!B88</f>
        <v xml:space="preserve"> </v>
      </c>
      <c r="C92" s="61" t="str">
        <f>'OTO HESAPLAMA_SAYFASI'!AD88</f>
        <v/>
      </c>
      <c r="D92" s="61" t="str">
        <f>'OTO HESAPLAMA_SAYFASI'!AC88</f>
        <v/>
      </c>
      <c r="E92" s="9"/>
      <c r="F92" s="27" t="str">
        <f>'OTO HESAPLAMA_SAYFASI'!C88</f>
        <v/>
      </c>
      <c r="G92" s="32" t="str">
        <f>'OTO HESAPLAMA_SAYFASI'!E88</f>
        <v/>
      </c>
      <c r="H92" s="9"/>
      <c r="I92" s="27" t="str">
        <f>'OTO HESAPLAMA_SAYFASI'!F88</f>
        <v/>
      </c>
      <c r="J92" s="32" t="str">
        <f>'OTO HESAPLAMA_SAYFASI'!H88</f>
        <v/>
      </c>
      <c r="K92" s="9"/>
      <c r="L92" s="27" t="str">
        <f>'OTO HESAPLAMA_SAYFASI'!I88</f>
        <v/>
      </c>
      <c r="M92" s="32" t="str">
        <f>'OTO HESAPLAMA_SAYFASI'!K88</f>
        <v/>
      </c>
      <c r="N92" s="9"/>
      <c r="O92" s="32" t="str">
        <f>'OTO HESAPLAMA_SAYFASI'!L88</f>
        <v/>
      </c>
      <c r="P92" s="32" t="str">
        <f>'OTO HESAPLAMA_SAYFASI'!N88</f>
        <v/>
      </c>
      <c r="Q92" s="9"/>
      <c r="R92" s="32" t="str">
        <f>'OTO HESAPLAMA_SAYFASI'!O88</f>
        <v/>
      </c>
      <c r="S92" s="32" t="str">
        <f>'OTO HESAPLAMA_SAYFASI'!Q88</f>
        <v/>
      </c>
      <c r="T92" s="9"/>
      <c r="U92" s="32" t="str">
        <f>'OTO HESAPLAMA_SAYFASI'!R88</f>
        <v/>
      </c>
      <c r="V92" s="32" t="str">
        <f>'OTO HESAPLAMA_SAYFASI'!T88</f>
        <v/>
      </c>
      <c r="W92" s="9"/>
      <c r="X92" s="32" t="str">
        <f>'OTO HESAPLAMA_SAYFASI'!U88</f>
        <v/>
      </c>
      <c r="Y92" s="32" t="str">
        <f>'OTO HESAPLAMA_SAYFASI'!W88</f>
        <v/>
      </c>
      <c r="Z92" s="9"/>
      <c r="AA92" s="32" t="str">
        <f>'OTO HESAPLAMA_SAYFASI'!X88</f>
        <v/>
      </c>
      <c r="AB92" s="32" t="str">
        <f>'OTO HESAPLAMA_SAYFASI'!Z88</f>
        <v/>
      </c>
    </row>
    <row r="93" spans="1:28" ht="20.100000000000001" customHeight="1" x14ac:dyDescent="0.25">
      <c r="A93" s="56">
        <v>84</v>
      </c>
      <c r="B93" s="63" t="str">
        <f>'OTO HESAPLAMA_SAYFASI'!B89</f>
        <v xml:space="preserve"> </v>
      </c>
      <c r="C93" s="64" t="str">
        <f>'OTO HESAPLAMA_SAYFASI'!AD89</f>
        <v/>
      </c>
      <c r="D93" s="64" t="str">
        <f>'OTO HESAPLAMA_SAYFASI'!AC89</f>
        <v/>
      </c>
      <c r="E93" s="9"/>
      <c r="F93" s="65" t="str">
        <f>'OTO HESAPLAMA_SAYFASI'!C89</f>
        <v/>
      </c>
      <c r="G93" s="66" t="str">
        <f>'OTO HESAPLAMA_SAYFASI'!E89</f>
        <v/>
      </c>
      <c r="H93" s="9"/>
      <c r="I93" s="65" t="str">
        <f>'OTO HESAPLAMA_SAYFASI'!F89</f>
        <v/>
      </c>
      <c r="J93" s="66" t="str">
        <f>'OTO HESAPLAMA_SAYFASI'!H89</f>
        <v/>
      </c>
      <c r="K93" s="9"/>
      <c r="L93" s="65" t="str">
        <f>'OTO HESAPLAMA_SAYFASI'!I89</f>
        <v/>
      </c>
      <c r="M93" s="66" t="str">
        <f>'OTO HESAPLAMA_SAYFASI'!K89</f>
        <v/>
      </c>
      <c r="N93" s="9"/>
      <c r="O93" s="66" t="str">
        <f>'OTO HESAPLAMA_SAYFASI'!L89</f>
        <v/>
      </c>
      <c r="P93" s="66" t="str">
        <f>'OTO HESAPLAMA_SAYFASI'!N89</f>
        <v/>
      </c>
      <c r="Q93" s="9"/>
      <c r="R93" s="66" t="str">
        <f>'OTO HESAPLAMA_SAYFASI'!O89</f>
        <v/>
      </c>
      <c r="S93" s="66" t="str">
        <f>'OTO HESAPLAMA_SAYFASI'!Q89</f>
        <v/>
      </c>
      <c r="T93" s="9"/>
      <c r="U93" s="66" t="str">
        <f>'OTO HESAPLAMA_SAYFASI'!R89</f>
        <v/>
      </c>
      <c r="V93" s="66" t="str">
        <f>'OTO HESAPLAMA_SAYFASI'!T89</f>
        <v/>
      </c>
      <c r="W93" s="9"/>
      <c r="X93" s="66" t="str">
        <f>'OTO HESAPLAMA_SAYFASI'!U89</f>
        <v/>
      </c>
      <c r="Y93" s="66" t="str">
        <f>'OTO HESAPLAMA_SAYFASI'!W89</f>
        <v/>
      </c>
      <c r="Z93" s="9"/>
      <c r="AA93" s="66" t="str">
        <f>'OTO HESAPLAMA_SAYFASI'!X89</f>
        <v/>
      </c>
      <c r="AB93" s="66" t="str">
        <f>'OTO HESAPLAMA_SAYFASI'!Z89</f>
        <v/>
      </c>
    </row>
    <row r="94" spans="1:28" ht="20.100000000000001" customHeight="1" x14ac:dyDescent="0.25">
      <c r="A94" s="3">
        <v>85</v>
      </c>
      <c r="B94" s="37" t="str">
        <f>'OTO HESAPLAMA_SAYFASI'!B90</f>
        <v xml:space="preserve"> </v>
      </c>
      <c r="C94" s="61" t="str">
        <f>'OTO HESAPLAMA_SAYFASI'!AD90</f>
        <v/>
      </c>
      <c r="D94" s="61" t="str">
        <f>'OTO HESAPLAMA_SAYFASI'!AC90</f>
        <v/>
      </c>
      <c r="E94" s="9"/>
      <c r="F94" s="27" t="str">
        <f>'OTO HESAPLAMA_SAYFASI'!C90</f>
        <v/>
      </c>
      <c r="G94" s="32" t="str">
        <f>'OTO HESAPLAMA_SAYFASI'!E90</f>
        <v/>
      </c>
      <c r="H94" s="9"/>
      <c r="I94" s="27" t="str">
        <f>'OTO HESAPLAMA_SAYFASI'!F90</f>
        <v/>
      </c>
      <c r="J94" s="32" t="str">
        <f>'OTO HESAPLAMA_SAYFASI'!H90</f>
        <v/>
      </c>
      <c r="K94" s="9"/>
      <c r="L94" s="27" t="str">
        <f>'OTO HESAPLAMA_SAYFASI'!I90</f>
        <v/>
      </c>
      <c r="M94" s="32" t="str">
        <f>'OTO HESAPLAMA_SAYFASI'!K90</f>
        <v/>
      </c>
      <c r="N94" s="9"/>
      <c r="O94" s="32" t="str">
        <f>'OTO HESAPLAMA_SAYFASI'!L90</f>
        <v/>
      </c>
      <c r="P94" s="32" t="str">
        <f>'OTO HESAPLAMA_SAYFASI'!N90</f>
        <v/>
      </c>
      <c r="Q94" s="9"/>
      <c r="R94" s="32" t="str">
        <f>'OTO HESAPLAMA_SAYFASI'!O90</f>
        <v/>
      </c>
      <c r="S94" s="32" t="str">
        <f>'OTO HESAPLAMA_SAYFASI'!Q90</f>
        <v/>
      </c>
      <c r="T94" s="9"/>
      <c r="U94" s="32" t="str">
        <f>'OTO HESAPLAMA_SAYFASI'!R90</f>
        <v/>
      </c>
      <c r="V94" s="32" t="str">
        <f>'OTO HESAPLAMA_SAYFASI'!T90</f>
        <v/>
      </c>
      <c r="W94" s="9"/>
      <c r="X94" s="32" t="str">
        <f>'OTO HESAPLAMA_SAYFASI'!U90</f>
        <v/>
      </c>
      <c r="Y94" s="32" t="str">
        <f>'OTO HESAPLAMA_SAYFASI'!W90</f>
        <v/>
      </c>
      <c r="Z94" s="9"/>
      <c r="AA94" s="32" t="str">
        <f>'OTO HESAPLAMA_SAYFASI'!X90</f>
        <v/>
      </c>
      <c r="AB94" s="32" t="str">
        <f>'OTO HESAPLAMA_SAYFASI'!Z90</f>
        <v/>
      </c>
    </row>
    <row r="95" spans="1:28" ht="20.100000000000001" customHeight="1" x14ac:dyDescent="0.25">
      <c r="A95" s="56">
        <v>86</v>
      </c>
      <c r="B95" s="63" t="str">
        <f>'OTO HESAPLAMA_SAYFASI'!B91</f>
        <v xml:space="preserve"> </v>
      </c>
      <c r="C95" s="64" t="str">
        <f>'OTO HESAPLAMA_SAYFASI'!AD91</f>
        <v/>
      </c>
      <c r="D95" s="64" t="str">
        <f>'OTO HESAPLAMA_SAYFASI'!AC91</f>
        <v/>
      </c>
      <c r="E95" s="9"/>
      <c r="F95" s="65" t="str">
        <f>'OTO HESAPLAMA_SAYFASI'!C91</f>
        <v/>
      </c>
      <c r="G95" s="66" t="str">
        <f>'OTO HESAPLAMA_SAYFASI'!E91</f>
        <v/>
      </c>
      <c r="H95" s="9"/>
      <c r="I95" s="65" t="str">
        <f>'OTO HESAPLAMA_SAYFASI'!F91</f>
        <v/>
      </c>
      <c r="J95" s="66" t="str">
        <f>'OTO HESAPLAMA_SAYFASI'!H91</f>
        <v/>
      </c>
      <c r="K95" s="9"/>
      <c r="L95" s="65" t="str">
        <f>'OTO HESAPLAMA_SAYFASI'!I91</f>
        <v/>
      </c>
      <c r="M95" s="66" t="str">
        <f>'OTO HESAPLAMA_SAYFASI'!K91</f>
        <v/>
      </c>
      <c r="N95" s="9"/>
      <c r="O95" s="66" t="str">
        <f>'OTO HESAPLAMA_SAYFASI'!L91</f>
        <v/>
      </c>
      <c r="P95" s="66" t="str">
        <f>'OTO HESAPLAMA_SAYFASI'!N91</f>
        <v/>
      </c>
      <c r="Q95" s="9"/>
      <c r="R95" s="66" t="str">
        <f>'OTO HESAPLAMA_SAYFASI'!O91</f>
        <v/>
      </c>
      <c r="S95" s="66" t="str">
        <f>'OTO HESAPLAMA_SAYFASI'!Q91</f>
        <v/>
      </c>
      <c r="T95" s="9"/>
      <c r="U95" s="66" t="str">
        <f>'OTO HESAPLAMA_SAYFASI'!R91</f>
        <v/>
      </c>
      <c r="V95" s="66" t="str">
        <f>'OTO HESAPLAMA_SAYFASI'!T91</f>
        <v/>
      </c>
      <c r="W95" s="9"/>
      <c r="X95" s="66" t="str">
        <f>'OTO HESAPLAMA_SAYFASI'!U91</f>
        <v/>
      </c>
      <c r="Y95" s="66" t="str">
        <f>'OTO HESAPLAMA_SAYFASI'!W91</f>
        <v/>
      </c>
      <c r="Z95" s="9"/>
      <c r="AA95" s="66" t="str">
        <f>'OTO HESAPLAMA_SAYFASI'!X91</f>
        <v/>
      </c>
      <c r="AB95" s="66" t="str">
        <f>'OTO HESAPLAMA_SAYFASI'!Z91</f>
        <v/>
      </c>
    </row>
    <row r="96" spans="1:28" ht="20.100000000000001" customHeight="1" x14ac:dyDescent="0.25">
      <c r="A96" s="3">
        <v>87</v>
      </c>
      <c r="B96" s="37" t="str">
        <f>'OTO HESAPLAMA_SAYFASI'!B92</f>
        <v xml:space="preserve"> </v>
      </c>
      <c r="C96" s="61" t="str">
        <f>'OTO HESAPLAMA_SAYFASI'!AD92</f>
        <v/>
      </c>
      <c r="D96" s="61" t="str">
        <f>'OTO HESAPLAMA_SAYFASI'!AC92</f>
        <v/>
      </c>
      <c r="E96" s="9"/>
      <c r="F96" s="27" t="str">
        <f>'OTO HESAPLAMA_SAYFASI'!C92</f>
        <v/>
      </c>
      <c r="G96" s="32" t="str">
        <f>'OTO HESAPLAMA_SAYFASI'!E92</f>
        <v/>
      </c>
      <c r="H96" s="9"/>
      <c r="I96" s="27" t="str">
        <f>'OTO HESAPLAMA_SAYFASI'!F92</f>
        <v/>
      </c>
      <c r="J96" s="32" t="str">
        <f>'OTO HESAPLAMA_SAYFASI'!H92</f>
        <v/>
      </c>
      <c r="K96" s="9"/>
      <c r="L96" s="27" t="str">
        <f>'OTO HESAPLAMA_SAYFASI'!I92</f>
        <v/>
      </c>
      <c r="M96" s="32" t="str">
        <f>'OTO HESAPLAMA_SAYFASI'!K92</f>
        <v/>
      </c>
      <c r="N96" s="9"/>
      <c r="O96" s="32" t="str">
        <f>'OTO HESAPLAMA_SAYFASI'!L92</f>
        <v/>
      </c>
      <c r="P96" s="32" t="str">
        <f>'OTO HESAPLAMA_SAYFASI'!N92</f>
        <v/>
      </c>
      <c r="Q96" s="9"/>
      <c r="R96" s="32" t="str">
        <f>'OTO HESAPLAMA_SAYFASI'!O92</f>
        <v/>
      </c>
      <c r="S96" s="32" t="str">
        <f>'OTO HESAPLAMA_SAYFASI'!Q92</f>
        <v/>
      </c>
      <c r="T96" s="9"/>
      <c r="U96" s="32" t="str">
        <f>'OTO HESAPLAMA_SAYFASI'!R92</f>
        <v/>
      </c>
      <c r="V96" s="32" t="str">
        <f>'OTO HESAPLAMA_SAYFASI'!T92</f>
        <v/>
      </c>
      <c r="W96" s="9"/>
      <c r="X96" s="32" t="str">
        <f>'OTO HESAPLAMA_SAYFASI'!U92</f>
        <v/>
      </c>
      <c r="Y96" s="32" t="str">
        <f>'OTO HESAPLAMA_SAYFASI'!W92</f>
        <v/>
      </c>
      <c r="Z96" s="9"/>
      <c r="AA96" s="32" t="str">
        <f>'OTO HESAPLAMA_SAYFASI'!X92</f>
        <v/>
      </c>
      <c r="AB96" s="32" t="str">
        <f>'OTO HESAPLAMA_SAYFASI'!Z92</f>
        <v/>
      </c>
    </row>
    <row r="97" spans="1:28" ht="20.100000000000001" customHeight="1" x14ac:dyDescent="0.25">
      <c r="A97" s="56">
        <v>88</v>
      </c>
      <c r="B97" s="63" t="str">
        <f>'OTO HESAPLAMA_SAYFASI'!B93</f>
        <v xml:space="preserve"> </v>
      </c>
      <c r="C97" s="64" t="str">
        <f>'OTO HESAPLAMA_SAYFASI'!AD93</f>
        <v/>
      </c>
      <c r="D97" s="64" t="str">
        <f>'OTO HESAPLAMA_SAYFASI'!AC93</f>
        <v/>
      </c>
      <c r="E97" s="9"/>
      <c r="F97" s="65" t="str">
        <f>'OTO HESAPLAMA_SAYFASI'!C93</f>
        <v/>
      </c>
      <c r="G97" s="66" t="str">
        <f>'OTO HESAPLAMA_SAYFASI'!E93</f>
        <v/>
      </c>
      <c r="H97" s="9"/>
      <c r="I97" s="65" t="str">
        <f>'OTO HESAPLAMA_SAYFASI'!F93</f>
        <v/>
      </c>
      <c r="J97" s="66" t="str">
        <f>'OTO HESAPLAMA_SAYFASI'!H93</f>
        <v/>
      </c>
      <c r="K97" s="9"/>
      <c r="L97" s="65" t="str">
        <f>'OTO HESAPLAMA_SAYFASI'!I93</f>
        <v/>
      </c>
      <c r="M97" s="66" t="str">
        <f>'OTO HESAPLAMA_SAYFASI'!K93</f>
        <v/>
      </c>
      <c r="N97" s="9"/>
      <c r="O97" s="66" t="str">
        <f>'OTO HESAPLAMA_SAYFASI'!L93</f>
        <v/>
      </c>
      <c r="P97" s="66" t="str">
        <f>'OTO HESAPLAMA_SAYFASI'!N93</f>
        <v/>
      </c>
      <c r="Q97" s="9"/>
      <c r="R97" s="66" t="str">
        <f>'OTO HESAPLAMA_SAYFASI'!O93</f>
        <v/>
      </c>
      <c r="S97" s="66" t="str">
        <f>'OTO HESAPLAMA_SAYFASI'!Q93</f>
        <v/>
      </c>
      <c r="T97" s="9"/>
      <c r="U97" s="66" t="str">
        <f>'OTO HESAPLAMA_SAYFASI'!R93</f>
        <v/>
      </c>
      <c r="V97" s="66" t="str">
        <f>'OTO HESAPLAMA_SAYFASI'!T93</f>
        <v/>
      </c>
      <c r="W97" s="9"/>
      <c r="X97" s="66" t="str">
        <f>'OTO HESAPLAMA_SAYFASI'!U93</f>
        <v/>
      </c>
      <c r="Y97" s="66" t="str">
        <f>'OTO HESAPLAMA_SAYFASI'!W93</f>
        <v/>
      </c>
      <c r="Z97" s="9"/>
      <c r="AA97" s="66" t="str">
        <f>'OTO HESAPLAMA_SAYFASI'!X93</f>
        <v/>
      </c>
      <c r="AB97" s="66" t="str">
        <f>'OTO HESAPLAMA_SAYFASI'!Z93</f>
        <v/>
      </c>
    </row>
    <row r="98" spans="1:28" ht="20.100000000000001" customHeight="1" x14ac:dyDescent="0.25">
      <c r="A98" s="3">
        <v>89</v>
      </c>
      <c r="B98" s="37" t="str">
        <f>'OTO HESAPLAMA_SAYFASI'!B94</f>
        <v xml:space="preserve"> </v>
      </c>
      <c r="C98" s="61" t="str">
        <f>'OTO HESAPLAMA_SAYFASI'!AD94</f>
        <v/>
      </c>
      <c r="D98" s="61" t="str">
        <f>'OTO HESAPLAMA_SAYFASI'!AC94</f>
        <v/>
      </c>
      <c r="E98" s="9"/>
      <c r="F98" s="27" t="str">
        <f>'OTO HESAPLAMA_SAYFASI'!C94</f>
        <v/>
      </c>
      <c r="G98" s="32" t="str">
        <f>'OTO HESAPLAMA_SAYFASI'!E94</f>
        <v/>
      </c>
      <c r="H98" s="9"/>
      <c r="I98" s="27" t="str">
        <f>'OTO HESAPLAMA_SAYFASI'!F94</f>
        <v/>
      </c>
      <c r="J98" s="32" t="str">
        <f>'OTO HESAPLAMA_SAYFASI'!H94</f>
        <v/>
      </c>
      <c r="K98" s="9"/>
      <c r="L98" s="27" t="str">
        <f>'OTO HESAPLAMA_SAYFASI'!I94</f>
        <v/>
      </c>
      <c r="M98" s="32" t="str">
        <f>'OTO HESAPLAMA_SAYFASI'!K94</f>
        <v/>
      </c>
      <c r="N98" s="9"/>
      <c r="O98" s="32" t="str">
        <f>'OTO HESAPLAMA_SAYFASI'!L94</f>
        <v/>
      </c>
      <c r="P98" s="32" t="str">
        <f>'OTO HESAPLAMA_SAYFASI'!N94</f>
        <v/>
      </c>
      <c r="Q98" s="9"/>
      <c r="R98" s="32" t="str">
        <f>'OTO HESAPLAMA_SAYFASI'!O94</f>
        <v/>
      </c>
      <c r="S98" s="32" t="str">
        <f>'OTO HESAPLAMA_SAYFASI'!Q94</f>
        <v/>
      </c>
      <c r="T98" s="9"/>
      <c r="U98" s="32" t="str">
        <f>'OTO HESAPLAMA_SAYFASI'!R94</f>
        <v/>
      </c>
      <c r="V98" s="32" t="str">
        <f>'OTO HESAPLAMA_SAYFASI'!T94</f>
        <v/>
      </c>
      <c r="W98" s="9"/>
      <c r="X98" s="32" t="str">
        <f>'OTO HESAPLAMA_SAYFASI'!U94</f>
        <v/>
      </c>
      <c r="Y98" s="32" t="str">
        <f>'OTO HESAPLAMA_SAYFASI'!W94</f>
        <v/>
      </c>
      <c r="Z98" s="9"/>
      <c r="AA98" s="32" t="str">
        <f>'OTO HESAPLAMA_SAYFASI'!X94</f>
        <v/>
      </c>
      <c r="AB98" s="32" t="str">
        <f>'OTO HESAPLAMA_SAYFASI'!Z94</f>
        <v/>
      </c>
    </row>
    <row r="99" spans="1:28" ht="20.100000000000001" customHeight="1" x14ac:dyDescent="0.25">
      <c r="A99" s="56">
        <v>90</v>
      </c>
      <c r="B99" s="63" t="str">
        <f>'OTO HESAPLAMA_SAYFASI'!B95</f>
        <v xml:space="preserve"> </v>
      </c>
      <c r="C99" s="64" t="str">
        <f>'OTO HESAPLAMA_SAYFASI'!AD95</f>
        <v/>
      </c>
      <c r="D99" s="64" t="str">
        <f>'OTO HESAPLAMA_SAYFASI'!AC95</f>
        <v/>
      </c>
      <c r="E99" s="9"/>
      <c r="F99" s="65" t="str">
        <f>'OTO HESAPLAMA_SAYFASI'!C95</f>
        <v/>
      </c>
      <c r="G99" s="66" t="str">
        <f>'OTO HESAPLAMA_SAYFASI'!E95</f>
        <v/>
      </c>
      <c r="H99" s="9"/>
      <c r="I99" s="65" t="str">
        <f>'OTO HESAPLAMA_SAYFASI'!F95</f>
        <v/>
      </c>
      <c r="J99" s="66" t="str">
        <f>'OTO HESAPLAMA_SAYFASI'!H95</f>
        <v/>
      </c>
      <c r="K99" s="9"/>
      <c r="L99" s="65" t="str">
        <f>'OTO HESAPLAMA_SAYFASI'!I95</f>
        <v/>
      </c>
      <c r="M99" s="66" t="str">
        <f>'OTO HESAPLAMA_SAYFASI'!K95</f>
        <v/>
      </c>
      <c r="N99" s="9"/>
      <c r="O99" s="66" t="str">
        <f>'OTO HESAPLAMA_SAYFASI'!L95</f>
        <v/>
      </c>
      <c r="P99" s="66" t="str">
        <f>'OTO HESAPLAMA_SAYFASI'!N95</f>
        <v/>
      </c>
      <c r="Q99" s="9"/>
      <c r="R99" s="66" t="str">
        <f>'OTO HESAPLAMA_SAYFASI'!O95</f>
        <v/>
      </c>
      <c r="S99" s="66" t="str">
        <f>'OTO HESAPLAMA_SAYFASI'!Q95</f>
        <v/>
      </c>
      <c r="T99" s="9"/>
      <c r="U99" s="66" t="str">
        <f>'OTO HESAPLAMA_SAYFASI'!R95</f>
        <v/>
      </c>
      <c r="V99" s="66" t="str">
        <f>'OTO HESAPLAMA_SAYFASI'!T95</f>
        <v/>
      </c>
      <c r="W99" s="9"/>
      <c r="X99" s="66" t="str">
        <f>'OTO HESAPLAMA_SAYFASI'!U95</f>
        <v/>
      </c>
      <c r="Y99" s="66" t="str">
        <f>'OTO HESAPLAMA_SAYFASI'!W95</f>
        <v/>
      </c>
      <c r="Z99" s="9"/>
      <c r="AA99" s="66" t="str">
        <f>'OTO HESAPLAMA_SAYFASI'!X95</f>
        <v/>
      </c>
      <c r="AB99" s="66" t="str">
        <f>'OTO HESAPLAMA_SAYFASI'!Z95</f>
        <v/>
      </c>
    </row>
    <row r="100" spans="1:28" ht="20.100000000000001" customHeight="1" x14ac:dyDescent="0.25">
      <c r="A100" s="3">
        <v>91</v>
      </c>
      <c r="B100" s="37" t="str">
        <f>'OTO HESAPLAMA_SAYFASI'!B96</f>
        <v xml:space="preserve"> </v>
      </c>
      <c r="C100" s="61" t="str">
        <f>'OTO HESAPLAMA_SAYFASI'!AD96</f>
        <v/>
      </c>
      <c r="D100" s="61" t="str">
        <f>'OTO HESAPLAMA_SAYFASI'!AC96</f>
        <v/>
      </c>
      <c r="E100" s="9"/>
      <c r="F100" s="27" t="str">
        <f>'OTO HESAPLAMA_SAYFASI'!C96</f>
        <v/>
      </c>
      <c r="G100" s="32" t="str">
        <f>'OTO HESAPLAMA_SAYFASI'!E96</f>
        <v/>
      </c>
      <c r="H100" s="9"/>
      <c r="I100" s="27" t="str">
        <f>'OTO HESAPLAMA_SAYFASI'!F96</f>
        <v/>
      </c>
      <c r="J100" s="32" t="str">
        <f>'OTO HESAPLAMA_SAYFASI'!H96</f>
        <v/>
      </c>
      <c r="K100" s="9"/>
      <c r="L100" s="27" t="str">
        <f>'OTO HESAPLAMA_SAYFASI'!I96</f>
        <v/>
      </c>
      <c r="M100" s="32" t="str">
        <f>'OTO HESAPLAMA_SAYFASI'!K96</f>
        <v/>
      </c>
      <c r="N100" s="9"/>
      <c r="O100" s="32" t="str">
        <f>'OTO HESAPLAMA_SAYFASI'!L96</f>
        <v/>
      </c>
      <c r="P100" s="32" t="str">
        <f>'OTO HESAPLAMA_SAYFASI'!N96</f>
        <v/>
      </c>
      <c r="Q100" s="9"/>
      <c r="R100" s="32" t="str">
        <f>'OTO HESAPLAMA_SAYFASI'!O96</f>
        <v/>
      </c>
      <c r="S100" s="32" t="str">
        <f>'OTO HESAPLAMA_SAYFASI'!Q96</f>
        <v/>
      </c>
      <c r="T100" s="9"/>
      <c r="U100" s="32" t="str">
        <f>'OTO HESAPLAMA_SAYFASI'!R96</f>
        <v/>
      </c>
      <c r="V100" s="32" t="str">
        <f>'OTO HESAPLAMA_SAYFASI'!T96</f>
        <v/>
      </c>
      <c r="W100" s="9"/>
      <c r="X100" s="32" t="str">
        <f>'OTO HESAPLAMA_SAYFASI'!U96</f>
        <v/>
      </c>
      <c r="Y100" s="32" t="str">
        <f>'OTO HESAPLAMA_SAYFASI'!W96</f>
        <v/>
      </c>
      <c r="Z100" s="9"/>
      <c r="AA100" s="32" t="str">
        <f>'OTO HESAPLAMA_SAYFASI'!X96</f>
        <v/>
      </c>
      <c r="AB100" s="32" t="str">
        <f>'OTO HESAPLAMA_SAYFASI'!Z96</f>
        <v/>
      </c>
    </row>
    <row r="101" spans="1:28" ht="20.100000000000001" customHeight="1" x14ac:dyDescent="0.25">
      <c r="A101" s="56">
        <v>92</v>
      </c>
      <c r="B101" s="63" t="str">
        <f>'OTO HESAPLAMA_SAYFASI'!B97</f>
        <v xml:space="preserve"> </v>
      </c>
      <c r="C101" s="64" t="str">
        <f>'OTO HESAPLAMA_SAYFASI'!AD97</f>
        <v/>
      </c>
      <c r="D101" s="64" t="str">
        <f>'OTO HESAPLAMA_SAYFASI'!AC97</f>
        <v/>
      </c>
      <c r="E101" s="9"/>
      <c r="F101" s="65" t="str">
        <f>'OTO HESAPLAMA_SAYFASI'!C97</f>
        <v/>
      </c>
      <c r="G101" s="66" t="str">
        <f>'OTO HESAPLAMA_SAYFASI'!E97</f>
        <v/>
      </c>
      <c r="H101" s="9"/>
      <c r="I101" s="65" t="str">
        <f>'OTO HESAPLAMA_SAYFASI'!F97</f>
        <v/>
      </c>
      <c r="J101" s="66" t="str">
        <f>'OTO HESAPLAMA_SAYFASI'!H97</f>
        <v/>
      </c>
      <c r="K101" s="9"/>
      <c r="L101" s="65" t="str">
        <f>'OTO HESAPLAMA_SAYFASI'!I97</f>
        <v/>
      </c>
      <c r="M101" s="66" t="str">
        <f>'OTO HESAPLAMA_SAYFASI'!K97</f>
        <v/>
      </c>
      <c r="N101" s="9"/>
      <c r="O101" s="66" t="str">
        <f>'OTO HESAPLAMA_SAYFASI'!L97</f>
        <v/>
      </c>
      <c r="P101" s="66" t="str">
        <f>'OTO HESAPLAMA_SAYFASI'!N97</f>
        <v/>
      </c>
      <c r="Q101" s="9"/>
      <c r="R101" s="66" t="str">
        <f>'OTO HESAPLAMA_SAYFASI'!O97</f>
        <v/>
      </c>
      <c r="S101" s="66" t="str">
        <f>'OTO HESAPLAMA_SAYFASI'!Q97</f>
        <v/>
      </c>
      <c r="T101" s="9"/>
      <c r="U101" s="66" t="str">
        <f>'OTO HESAPLAMA_SAYFASI'!R97</f>
        <v/>
      </c>
      <c r="V101" s="66" t="str">
        <f>'OTO HESAPLAMA_SAYFASI'!T97</f>
        <v/>
      </c>
      <c r="W101" s="9"/>
      <c r="X101" s="66" t="str">
        <f>'OTO HESAPLAMA_SAYFASI'!U97</f>
        <v/>
      </c>
      <c r="Y101" s="66" t="str">
        <f>'OTO HESAPLAMA_SAYFASI'!W97</f>
        <v/>
      </c>
      <c r="Z101" s="9"/>
      <c r="AA101" s="66" t="str">
        <f>'OTO HESAPLAMA_SAYFASI'!X97</f>
        <v/>
      </c>
      <c r="AB101" s="66" t="str">
        <f>'OTO HESAPLAMA_SAYFASI'!Z97</f>
        <v/>
      </c>
    </row>
    <row r="102" spans="1:28" ht="20.100000000000001" customHeight="1" x14ac:dyDescent="0.25">
      <c r="A102" s="3">
        <v>93</v>
      </c>
      <c r="B102" s="37" t="str">
        <f>'OTO HESAPLAMA_SAYFASI'!B98</f>
        <v xml:space="preserve"> </v>
      </c>
      <c r="C102" s="61" t="str">
        <f>'OTO HESAPLAMA_SAYFASI'!AD98</f>
        <v/>
      </c>
      <c r="D102" s="61" t="str">
        <f>'OTO HESAPLAMA_SAYFASI'!AC98</f>
        <v/>
      </c>
      <c r="E102" s="9"/>
      <c r="F102" s="27" t="str">
        <f>'OTO HESAPLAMA_SAYFASI'!C98</f>
        <v/>
      </c>
      <c r="G102" s="32" t="str">
        <f>'OTO HESAPLAMA_SAYFASI'!E98</f>
        <v/>
      </c>
      <c r="H102" s="9"/>
      <c r="I102" s="27" t="str">
        <f>'OTO HESAPLAMA_SAYFASI'!F98</f>
        <v/>
      </c>
      <c r="J102" s="32" t="str">
        <f>'OTO HESAPLAMA_SAYFASI'!H98</f>
        <v/>
      </c>
      <c r="K102" s="9"/>
      <c r="L102" s="27" t="str">
        <f>'OTO HESAPLAMA_SAYFASI'!I98</f>
        <v/>
      </c>
      <c r="M102" s="32" t="str">
        <f>'OTO HESAPLAMA_SAYFASI'!K98</f>
        <v/>
      </c>
      <c r="N102" s="9"/>
      <c r="O102" s="32" t="str">
        <f>'OTO HESAPLAMA_SAYFASI'!L98</f>
        <v/>
      </c>
      <c r="P102" s="32" t="str">
        <f>'OTO HESAPLAMA_SAYFASI'!N98</f>
        <v/>
      </c>
      <c r="Q102" s="9"/>
      <c r="R102" s="32" t="str">
        <f>'OTO HESAPLAMA_SAYFASI'!O98</f>
        <v/>
      </c>
      <c r="S102" s="32" t="str">
        <f>'OTO HESAPLAMA_SAYFASI'!Q98</f>
        <v/>
      </c>
      <c r="T102" s="9"/>
      <c r="U102" s="32" t="str">
        <f>'OTO HESAPLAMA_SAYFASI'!R98</f>
        <v/>
      </c>
      <c r="V102" s="32" t="str">
        <f>'OTO HESAPLAMA_SAYFASI'!T98</f>
        <v/>
      </c>
      <c r="W102" s="9"/>
      <c r="X102" s="32" t="str">
        <f>'OTO HESAPLAMA_SAYFASI'!U98</f>
        <v/>
      </c>
      <c r="Y102" s="32" t="str">
        <f>'OTO HESAPLAMA_SAYFASI'!W98</f>
        <v/>
      </c>
      <c r="Z102" s="9"/>
      <c r="AA102" s="32" t="str">
        <f>'OTO HESAPLAMA_SAYFASI'!X98</f>
        <v/>
      </c>
      <c r="AB102" s="32" t="str">
        <f>'OTO HESAPLAMA_SAYFASI'!Z98</f>
        <v/>
      </c>
    </row>
    <row r="103" spans="1:28" ht="20.100000000000001" customHeight="1" x14ac:dyDescent="0.25">
      <c r="A103" s="56">
        <v>94</v>
      </c>
      <c r="B103" s="63" t="str">
        <f>'OTO HESAPLAMA_SAYFASI'!B99</f>
        <v xml:space="preserve"> </v>
      </c>
      <c r="C103" s="64" t="str">
        <f>'OTO HESAPLAMA_SAYFASI'!AD99</f>
        <v/>
      </c>
      <c r="D103" s="64" t="str">
        <f>'OTO HESAPLAMA_SAYFASI'!AC99</f>
        <v/>
      </c>
      <c r="E103" s="9"/>
      <c r="F103" s="65" t="str">
        <f>'OTO HESAPLAMA_SAYFASI'!C99</f>
        <v/>
      </c>
      <c r="G103" s="66" t="str">
        <f>'OTO HESAPLAMA_SAYFASI'!E99</f>
        <v/>
      </c>
      <c r="H103" s="9"/>
      <c r="I103" s="65" t="str">
        <f>'OTO HESAPLAMA_SAYFASI'!F99</f>
        <v/>
      </c>
      <c r="J103" s="66" t="str">
        <f>'OTO HESAPLAMA_SAYFASI'!H99</f>
        <v/>
      </c>
      <c r="K103" s="9"/>
      <c r="L103" s="65" t="str">
        <f>'OTO HESAPLAMA_SAYFASI'!I99</f>
        <v/>
      </c>
      <c r="M103" s="66" t="str">
        <f>'OTO HESAPLAMA_SAYFASI'!K99</f>
        <v/>
      </c>
      <c r="N103" s="9"/>
      <c r="O103" s="66" t="str">
        <f>'OTO HESAPLAMA_SAYFASI'!L99</f>
        <v/>
      </c>
      <c r="P103" s="66" t="str">
        <f>'OTO HESAPLAMA_SAYFASI'!N99</f>
        <v/>
      </c>
      <c r="Q103" s="9"/>
      <c r="R103" s="66" t="str">
        <f>'OTO HESAPLAMA_SAYFASI'!O99</f>
        <v/>
      </c>
      <c r="S103" s="66" t="str">
        <f>'OTO HESAPLAMA_SAYFASI'!Q99</f>
        <v/>
      </c>
      <c r="T103" s="9"/>
      <c r="U103" s="66" t="str">
        <f>'OTO HESAPLAMA_SAYFASI'!R99</f>
        <v/>
      </c>
      <c r="V103" s="66" t="str">
        <f>'OTO HESAPLAMA_SAYFASI'!T99</f>
        <v/>
      </c>
      <c r="W103" s="9"/>
      <c r="X103" s="66" t="str">
        <f>'OTO HESAPLAMA_SAYFASI'!U99</f>
        <v/>
      </c>
      <c r="Y103" s="66" t="str">
        <f>'OTO HESAPLAMA_SAYFASI'!W99</f>
        <v/>
      </c>
      <c r="Z103" s="9"/>
      <c r="AA103" s="66" t="str">
        <f>'OTO HESAPLAMA_SAYFASI'!X99</f>
        <v/>
      </c>
      <c r="AB103" s="66" t="str">
        <f>'OTO HESAPLAMA_SAYFASI'!Z99</f>
        <v/>
      </c>
    </row>
    <row r="104" spans="1:28" ht="20.100000000000001" customHeight="1" x14ac:dyDescent="0.25">
      <c r="A104" s="3">
        <v>95</v>
      </c>
      <c r="B104" s="37" t="str">
        <f>'OTO HESAPLAMA_SAYFASI'!B100</f>
        <v xml:space="preserve"> </v>
      </c>
      <c r="C104" s="61" t="str">
        <f>'OTO HESAPLAMA_SAYFASI'!AD100</f>
        <v/>
      </c>
      <c r="D104" s="61" t="str">
        <f>'OTO HESAPLAMA_SAYFASI'!AC100</f>
        <v/>
      </c>
      <c r="E104" s="9"/>
      <c r="F104" s="27" t="str">
        <f>'OTO HESAPLAMA_SAYFASI'!C100</f>
        <v/>
      </c>
      <c r="G104" s="32" t="str">
        <f>'OTO HESAPLAMA_SAYFASI'!E100</f>
        <v/>
      </c>
      <c r="H104" s="9"/>
      <c r="I104" s="27" t="str">
        <f>'OTO HESAPLAMA_SAYFASI'!F100</f>
        <v/>
      </c>
      <c r="J104" s="32" t="str">
        <f>'OTO HESAPLAMA_SAYFASI'!H100</f>
        <v/>
      </c>
      <c r="K104" s="9"/>
      <c r="L104" s="27" t="str">
        <f>'OTO HESAPLAMA_SAYFASI'!I100</f>
        <v/>
      </c>
      <c r="M104" s="32" t="str">
        <f>'OTO HESAPLAMA_SAYFASI'!K100</f>
        <v/>
      </c>
      <c r="N104" s="9"/>
      <c r="O104" s="32" t="str">
        <f>'OTO HESAPLAMA_SAYFASI'!L100</f>
        <v/>
      </c>
      <c r="P104" s="32" t="str">
        <f>'OTO HESAPLAMA_SAYFASI'!N100</f>
        <v/>
      </c>
      <c r="Q104" s="9"/>
      <c r="R104" s="32" t="str">
        <f>'OTO HESAPLAMA_SAYFASI'!O100</f>
        <v/>
      </c>
      <c r="S104" s="32" t="str">
        <f>'OTO HESAPLAMA_SAYFASI'!Q100</f>
        <v/>
      </c>
      <c r="T104" s="9"/>
      <c r="U104" s="32" t="str">
        <f>'OTO HESAPLAMA_SAYFASI'!R100</f>
        <v/>
      </c>
      <c r="V104" s="32" t="str">
        <f>'OTO HESAPLAMA_SAYFASI'!T100</f>
        <v/>
      </c>
      <c r="W104" s="9"/>
      <c r="X104" s="32" t="str">
        <f>'OTO HESAPLAMA_SAYFASI'!U100</f>
        <v/>
      </c>
      <c r="Y104" s="32" t="str">
        <f>'OTO HESAPLAMA_SAYFASI'!W100</f>
        <v/>
      </c>
      <c r="Z104" s="9"/>
      <c r="AA104" s="32" t="str">
        <f>'OTO HESAPLAMA_SAYFASI'!X100</f>
        <v/>
      </c>
      <c r="AB104" s="32" t="str">
        <f>'OTO HESAPLAMA_SAYFASI'!Z100</f>
        <v/>
      </c>
    </row>
    <row r="105" spans="1:28" ht="20.100000000000001" customHeight="1" x14ac:dyDescent="0.25">
      <c r="A105" s="56">
        <v>96</v>
      </c>
      <c r="B105" s="63" t="str">
        <f>'OTO HESAPLAMA_SAYFASI'!B101</f>
        <v xml:space="preserve"> </v>
      </c>
      <c r="C105" s="64" t="str">
        <f>'OTO HESAPLAMA_SAYFASI'!AD101</f>
        <v/>
      </c>
      <c r="D105" s="64" t="str">
        <f>'OTO HESAPLAMA_SAYFASI'!AC101</f>
        <v/>
      </c>
      <c r="E105" s="9"/>
      <c r="F105" s="65" t="str">
        <f>'OTO HESAPLAMA_SAYFASI'!C101</f>
        <v/>
      </c>
      <c r="G105" s="66" t="str">
        <f>'OTO HESAPLAMA_SAYFASI'!E101</f>
        <v/>
      </c>
      <c r="H105" s="9"/>
      <c r="I105" s="65" t="str">
        <f>'OTO HESAPLAMA_SAYFASI'!F101</f>
        <v/>
      </c>
      <c r="J105" s="66" t="str">
        <f>'OTO HESAPLAMA_SAYFASI'!H101</f>
        <v/>
      </c>
      <c r="K105" s="9"/>
      <c r="L105" s="65" t="str">
        <f>'OTO HESAPLAMA_SAYFASI'!I101</f>
        <v/>
      </c>
      <c r="M105" s="66" t="str">
        <f>'OTO HESAPLAMA_SAYFASI'!K101</f>
        <v/>
      </c>
      <c r="N105" s="9"/>
      <c r="O105" s="66" t="str">
        <f>'OTO HESAPLAMA_SAYFASI'!L101</f>
        <v/>
      </c>
      <c r="P105" s="66" t="str">
        <f>'OTO HESAPLAMA_SAYFASI'!N101</f>
        <v/>
      </c>
      <c r="Q105" s="9"/>
      <c r="R105" s="66" t="str">
        <f>'OTO HESAPLAMA_SAYFASI'!O101</f>
        <v/>
      </c>
      <c r="S105" s="66" t="str">
        <f>'OTO HESAPLAMA_SAYFASI'!Q101</f>
        <v/>
      </c>
      <c r="T105" s="9"/>
      <c r="U105" s="66" t="str">
        <f>'OTO HESAPLAMA_SAYFASI'!R101</f>
        <v/>
      </c>
      <c r="V105" s="66" t="str">
        <f>'OTO HESAPLAMA_SAYFASI'!T101</f>
        <v/>
      </c>
      <c r="W105" s="9"/>
      <c r="X105" s="66" t="str">
        <f>'OTO HESAPLAMA_SAYFASI'!U101</f>
        <v/>
      </c>
      <c r="Y105" s="66" t="str">
        <f>'OTO HESAPLAMA_SAYFASI'!W101</f>
        <v/>
      </c>
      <c r="Z105" s="9"/>
      <c r="AA105" s="66" t="str">
        <f>'OTO HESAPLAMA_SAYFASI'!X101</f>
        <v/>
      </c>
      <c r="AB105" s="66" t="str">
        <f>'OTO HESAPLAMA_SAYFASI'!Z101</f>
        <v/>
      </c>
    </row>
    <row r="106" spans="1:28" ht="20.100000000000001" customHeight="1" x14ac:dyDescent="0.25">
      <c r="A106" s="3">
        <v>97</v>
      </c>
      <c r="B106" s="37" t="str">
        <f>'OTO HESAPLAMA_SAYFASI'!B102</f>
        <v xml:space="preserve"> </v>
      </c>
      <c r="C106" s="61" t="str">
        <f>'OTO HESAPLAMA_SAYFASI'!AD102</f>
        <v/>
      </c>
      <c r="D106" s="61" t="str">
        <f>'OTO HESAPLAMA_SAYFASI'!AC102</f>
        <v/>
      </c>
      <c r="E106" s="9"/>
      <c r="F106" s="27" t="str">
        <f>'OTO HESAPLAMA_SAYFASI'!C102</f>
        <v/>
      </c>
      <c r="G106" s="32" t="str">
        <f>'OTO HESAPLAMA_SAYFASI'!E102</f>
        <v/>
      </c>
      <c r="H106" s="9"/>
      <c r="I106" s="27" t="str">
        <f>'OTO HESAPLAMA_SAYFASI'!F102</f>
        <v/>
      </c>
      <c r="J106" s="32" t="str">
        <f>'OTO HESAPLAMA_SAYFASI'!H102</f>
        <v/>
      </c>
      <c r="K106" s="9"/>
      <c r="L106" s="27" t="str">
        <f>'OTO HESAPLAMA_SAYFASI'!I102</f>
        <v/>
      </c>
      <c r="M106" s="32" t="str">
        <f>'OTO HESAPLAMA_SAYFASI'!K102</f>
        <v/>
      </c>
      <c r="N106" s="9"/>
      <c r="O106" s="32" t="str">
        <f>'OTO HESAPLAMA_SAYFASI'!L102</f>
        <v/>
      </c>
      <c r="P106" s="32" t="str">
        <f>'OTO HESAPLAMA_SAYFASI'!N102</f>
        <v/>
      </c>
      <c r="Q106" s="9"/>
      <c r="R106" s="32" t="str">
        <f>'OTO HESAPLAMA_SAYFASI'!O102</f>
        <v/>
      </c>
      <c r="S106" s="32" t="str">
        <f>'OTO HESAPLAMA_SAYFASI'!Q102</f>
        <v/>
      </c>
      <c r="T106" s="9"/>
      <c r="U106" s="32" t="str">
        <f>'OTO HESAPLAMA_SAYFASI'!R102</f>
        <v/>
      </c>
      <c r="V106" s="32" t="str">
        <f>'OTO HESAPLAMA_SAYFASI'!T102</f>
        <v/>
      </c>
      <c r="W106" s="9"/>
      <c r="X106" s="32" t="str">
        <f>'OTO HESAPLAMA_SAYFASI'!U102</f>
        <v/>
      </c>
      <c r="Y106" s="32" t="str">
        <f>'OTO HESAPLAMA_SAYFASI'!W102</f>
        <v/>
      </c>
      <c r="Z106" s="9"/>
      <c r="AA106" s="32" t="str">
        <f>'OTO HESAPLAMA_SAYFASI'!X102</f>
        <v/>
      </c>
      <c r="AB106" s="32" t="str">
        <f>'OTO HESAPLAMA_SAYFASI'!Z102</f>
        <v/>
      </c>
    </row>
    <row r="107" spans="1:28" ht="20.100000000000001" customHeight="1" x14ac:dyDescent="0.25">
      <c r="A107" s="56">
        <v>98</v>
      </c>
      <c r="B107" s="63" t="str">
        <f>'OTO HESAPLAMA_SAYFASI'!B103</f>
        <v xml:space="preserve"> </v>
      </c>
      <c r="C107" s="64" t="str">
        <f>'OTO HESAPLAMA_SAYFASI'!AD103</f>
        <v/>
      </c>
      <c r="D107" s="64" t="str">
        <f>'OTO HESAPLAMA_SAYFASI'!AC103</f>
        <v/>
      </c>
      <c r="E107" s="9"/>
      <c r="F107" s="65" t="str">
        <f>'OTO HESAPLAMA_SAYFASI'!C103</f>
        <v/>
      </c>
      <c r="G107" s="66" t="str">
        <f>'OTO HESAPLAMA_SAYFASI'!E103</f>
        <v/>
      </c>
      <c r="H107" s="9"/>
      <c r="I107" s="65" t="str">
        <f>'OTO HESAPLAMA_SAYFASI'!F103</f>
        <v/>
      </c>
      <c r="J107" s="66" t="str">
        <f>'OTO HESAPLAMA_SAYFASI'!H103</f>
        <v/>
      </c>
      <c r="K107" s="9"/>
      <c r="L107" s="65" t="str">
        <f>'OTO HESAPLAMA_SAYFASI'!I103</f>
        <v/>
      </c>
      <c r="M107" s="66" t="str">
        <f>'OTO HESAPLAMA_SAYFASI'!K103</f>
        <v/>
      </c>
      <c r="N107" s="9"/>
      <c r="O107" s="66" t="str">
        <f>'OTO HESAPLAMA_SAYFASI'!L103</f>
        <v/>
      </c>
      <c r="P107" s="66" t="str">
        <f>'OTO HESAPLAMA_SAYFASI'!N103</f>
        <v/>
      </c>
      <c r="Q107" s="9"/>
      <c r="R107" s="66" t="str">
        <f>'OTO HESAPLAMA_SAYFASI'!O103</f>
        <v/>
      </c>
      <c r="S107" s="66" t="str">
        <f>'OTO HESAPLAMA_SAYFASI'!Q103</f>
        <v/>
      </c>
      <c r="T107" s="9"/>
      <c r="U107" s="66" t="str">
        <f>'OTO HESAPLAMA_SAYFASI'!R103</f>
        <v/>
      </c>
      <c r="V107" s="66" t="str">
        <f>'OTO HESAPLAMA_SAYFASI'!T103</f>
        <v/>
      </c>
      <c r="W107" s="9"/>
      <c r="X107" s="66" t="str">
        <f>'OTO HESAPLAMA_SAYFASI'!U103</f>
        <v/>
      </c>
      <c r="Y107" s="66" t="str">
        <f>'OTO HESAPLAMA_SAYFASI'!W103</f>
        <v/>
      </c>
      <c r="Z107" s="9"/>
      <c r="AA107" s="66" t="str">
        <f>'OTO HESAPLAMA_SAYFASI'!X103</f>
        <v/>
      </c>
      <c r="AB107" s="66" t="str">
        <f>'OTO HESAPLAMA_SAYFASI'!Z103</f>
        <v/>
      </c>
    </row>
    <row r="108" spans="1:28" s="7" customFormat="1" x14ac:dyDescent="0.25">
      <c r="E108" s="9"/>
      <c r="H108" s="9"/>
      <c r="K108" s="9"/>
      <c r="N108" s="9"/>
      <c r="Q108" s="9"/>
      <c r="T108" s="9"/>
      <c r="W108" s="9"/>
      <c r="Z108" s="9"/>
    </row>
    <row r="109" spans="1:28" s="7" customFormat="1" x14ac:dyDescent="0.25">
      <c r="E109" s="9"/>
      <c r="H109" s="9"/>
      <c r="K109" s="9"/>
      <c r="N109" s="9"/>
      <c r="Q109" s="9"/>
      <c r="T109" s="9"/>
      <c r="W109" s="9"/>
      <c r="Z109" s="9"/>
    </row>
    <row r="110" spans="1:28" s="7" customFormat="1" x14ac:dyDescent="0.25">
      <c r="E110" s="9"/>
      <c r="H110" s="9"/>
      <c r="K110" s="9"/>
      <c r="N110" s="9"/>
      <c r="Q110" s="9"/>
      <c r="T110" s="9"/>
      <c r="W110" s="9"/>
      <c r="Z110" s="9"/>
    </row>
    <row r="111" spans="1:28" s="7" customFormat="1" x14ac:dyDescent="0.25">
      <c r="E111" s="9"/>
      <c r="H111" s="9"/>
      <c r="K111" s="9"/>
      <c r="N111" s="9"/>
      <c r="Q111" s="9"/>
      <c r="T111" s="9"/>
      <c r="W111" s="9"/>
      <c r="Z111" s="9"/>
    </row>
    <row r="112" spans="1:28" s="7" customFormat="1" x14ac:dyDescent="0.25">
      <c r="E112" s="9"/>
      <c r="H112" s="9"/>
      <c r="K112" s="9"/>
      <c r="N112" s="9"/>
      <c r="Q112" s="9"/>
      <c r="T112" s="9"/>
      <c r="W112" s="9"/>
      <c r="Z112" s="9"/>
    </row>
    <row r="113" spans="5:26" s="7" customFormat="1" x14ac:dyDescent="0.25">
      <c r="E113" s="9"/>
      <c r="H113" s="9"/>
      <c r="K113" s="9"/>
      <c r="N113" s="9"/>
      <c r="Q113" s="9"/>
      <c r="T113" s="9"/>
      <c r="W113" s="9"/>
      <c r="Z113" s="9"/>
    </row>
    <row r="114" spans="5:26" s="7" customFormat="1" x14ac:dyDescent="0.25">
      <c r="E114" s="9"/>
      <c r="H114" s="9"/>
      <c r="K114" s="9"/>
      <c r="N114" s="9"/>
      <c r="Q114" s="9"/>
      <c r="T114" s="9"/>
      <c r="W114" s="9"/>
      <c r="Z114" s="9"/>
    </row>
    <row r="115" spans="5:26" s="7" customFormat="1" x14ac:dyDescent="0.25">
      <c r="E115" s="9"/>
      <c r="H115" s="9"/>
      <c r="K115" s="9"/>
      <c r="N115" s="9"/>
      <c r="Q115" s="9"/>
      <c r="T115" s="9"/>
      <c r="W115" s="9"/>
      <c r="Z115" s="9"/>
    </row>
    <row r="116" spans="5:26" s="7" customFormat="1" x14ac:dyDescent="0.25">
      <c r="E116" s="9"/>
      <c r="H116" s="9"/>
      <c r="K116" s="9"/>
      <c r="N116" s="9"/>
      <c r="Q116" s="9"/>
      <c r="T116" s="9"/>
      <c r="W116" s="9"/>
      <c r="Z116" s="9"/>
    </row>
    <row r="117" spans="5:26" s="7" customFormat="1" x14ac:dyDescent="0.25">
      <c r="E117" s="9"/>
      <c r="H117" s="9"/>
      <c r="K117" s="9"/>
      <c r="N117" s="9"/>
      <c r="Q117" s="9"/>
      <c r="T117" s="9"/>
      <c r="W117" s="9"/>
      <c r="Z117" s="9"/>
    </row>
    <row r="118" spans="5:26" s="7" customFormat="1" x14ac:dyDescent="0.25">
      <c r="E118" s="9"/>
      <c r="H118" s="9"/>
      <c r="K118" s="9"/>
      <c r="N118" s="9"/>
      <c r="Q118" s="9"/>
      <c r="T118" s="9"/>
      <c r="W118" s="9"/>
      <c r="Z118" s="9"/>
    </row>
    <row r="119" spans="5:26" s="7" customFormat="1" x14ac:dyDescent="0.25">
      <c r="E119" s="9"/>
      <c r="H119" s="9"/>
      <c r="K119" s="9"/>
      <c r="N119" s="9"/>
      <c r="Q119" s="9"/>
      <c r="T119" s="9"/>
      <c r="W119" s="9"/>
      <c r="Z119" s="9"/>
    </row>
    <row r="120" spans="5:26" s="7" customFormat="1" x14ac:dyDescent="0.25">
      <c r="E120" s="9"/>
      <c r="H120" s="9"/>
      <c r="K120" s="9"/>
      <c r="N120" s="9"/>
      <c r="Q120" s="9"/>
      <c r="T120" s="9"/>
      <c r="W120" s="9"/>
      <c r="Z120" s="9"/>
    </row>
    <row r="121" spans="5:26" s="7" customFormat="1" x14ac:dyDescent="0.25">
      <c r="E121" s="9"/>
      <c r="H121" s="9"/>
      <c r="K121" s="9"/>
      <c r="N121" s="9"/>
      <c r="Q121" s="9"/>
      <c r="T121" s="9"/>
      <c r="W121" s="9"/>
      <c r="Z121" s="9"/>
    </row>
    <row r="122" spans="5:26" s="7" customFormat="1" x14ac:dyDescent="0.25">
      <c r="E122" s="9"/>
      <c r="H122" s="9"/>
      <c r="K122" s="9"/>
      <c r="N122" s="9"/>
      <c r="Q122" s="9"/>
      <c r="T122" s="9"/>
      <c r="W122" s="9"/>
      <c r="Z122" s="9"/>
    </row>
    <row r="123" spans="5:26" s="7" customFormat="1" x14ac:dyDescent="0.25">
      <c r="E123" s="9"/>
      <c r="H123" s="9"/>
      <c r="K123" s="9"/>
      <c r="N123" s="9"/>
      <c r="Q123" s="9"/>
      <c r="T123" s="9"/>
      <c r="W123" s="9"/>
      <c r="Z123" s="9"/>
    </row>
    <row r="124" spans="5:26" s="7" customFormat="1" x14ac:dyDescent="0.25">
      <c r="E124" s="9"/>
      <c r="H124" s="9"/>
      <c r="K124" s="9"/>
      <c r="N124" s="9"/>
      <c r="Q124" s="9"/>
      <c r="T124" s="9"/>
      <c r="W124" s="9"/>
      <c r="Z124" s="9"/>
    </row>
    <row r="125" spans="5:26" s="7" customFormat="1" x14ac:dyDescent="0.25">
      <c r="E125" s="9"/>
      <c r="H125" s="9"/>
      <c r="K125" s="9"/>
      <c r="N125" s="9"/>
      <c r="Q125" s="9"/>
      <c r="T125" s="9"/>
      <c r="W125" s="9"/>
      <c r="Z125" s="9"/>
    </row>
    <row r="126" spans="5:26" s="7" customFormat="1" x14ac:dyDescent="0.25">
      <c r="E126" s="9"/>
      <c r="H126" s="9"/>
      <c r="K126" s="9"/>
      <c r="N126" s="9"/>
      <c r="Q126" s="9"/>
      <c r="T126" s="9"/>
      <c r="W126" s="9"/>
      <c r="Z126" s="9"/>
    </row>
    <row r="127" spans="5:26" s="7" customFormat="1" x14ac:dyDescent="0.25">
      <c r="E127" s="9"/>
      <c r="H127" s="9"/>
      <c r="K127" s="9"/>
      <c r="N127" s="9"/>
      <c r="Q127" s="9"/>
      <c r="T127" s="9"/>
      <c r="W127" s="9"/>
      <c r="Z127" s="9"/>
    </row>
    <row r="128" spans="5:26" s="7" customFormat="1" x14ac:dyDescent="0.25">
      <c r="E128" s="9"/>
      <c r="H128" s="9"/>
      <c r="K128" s="9"/>
      <c r="N128" s="9"/>
      <c r="Q128" s="9"/>
      <c r="T128" s="9"/>
      <c r="W128" s="9"/>
      <c r="Z128" s="9"/>
    </row>
    <row r="129" spans="5:26" s="7" customFormat="1" x14ac:dyDescent="0.25">
      <c r="E129" s="9"/>
      <c r="H129" s="9"/>
      <c r="K129" s="9"/>
      <c r="N129" s="9"/>
      <c r="Q129" s="9"/>
      <c r="T129" s="9"/>
      <c r="W129" s="9"/>
      <c r="Z129" s="9"/>
    </row>
    <row r="130" spans="5:26" s="7" customFormat="1" x14ac:dyDescent="0.25">
      <c r="E130" s="9"/>
      <c r="H130" s="9"/>
      <c r="K130" s="9"/>
      <c r="N130" s="9"/>
      <c r="Q130" s="9"/>
      <c r="T130" s="9"/>
      <c r="W130" s="9"/>
      <c r="Z130" s="9"/>
    </row>
    <row r="131" spans="5:26" s="7" customFormat="1" x14ac:dyDescent="0.25">
      <c r="E131" s="9"/>
      <c r="H131" s="9"/>
      <c r="K131" s="9"/>
      <c r="N131" s="9"/>
      <c r="Q131" s="9"/>
      <c r="T131" s="9"/>
      <c r="W131" s="9"/>
      <c r="Z131" s="9"/>
    </row>
    <row r="132" spans="5:26" s="7" customFormat="1" x14ac:dyDescent="0.25">
      <c r="E132" s="9"/>
      <c r="H132" s="9"/>
      <c r="K132" s="9"/>
      <c r="N132" s="9"/>
      <c r="Q132" s="9"/>
      <c r="T132" s="9"/>
      <c r="W132" s="9"/>
      <c r="Z132" s="9"/>
    </row>
    <row r="133" spans="5:26" s="7" customFormat="1" x14ac:dyDescent="0.25">
      <c r="E133" s="9"/>
      <c r="H133" s="9"/>
      <c r="K133" s="9"/>
      <c r="N133" s="9"/>
      <c r="Q133" s="9"/>
      <c r="T133" s="9"/>
      <c r="W133" s="9"/>
      <c r="Z133" s="9"/>
    </row>
    <row r="134" spans="5:26" s="7" customFormat="1" x14ac:dyDescent="0.25">
      <c r="E134" s="9"/>
      <c r="H134" s="9"/>
      <c r="K134" s="9"/>
      <c r="N134" s="9"/>
      <c r="Q134" s="9"/>
      <c r="T134" s="9"/>
      <c r="W134" s="9"/>
      <c r="Z134" s="9"/>
    </row>
    <row r="135" spans="5:26" s="7" customFormat="1" x14ac:dyDescent="0.25">
      <c r="E135" s="9"/>
      <c r="H135" s="9"/>
      <c r="K135" s="9"/>
      <c r="N135" s="9"/>
      <c r="Q135" s="9"/>
      <c r="T135" s="9"/>
      <c r="W135" s="9"/>
      <c r="Z135" s="9"/>
    </row>
    <row r="136" spans="5:26" s="7" customFormat="1" x14ac:dyDescent="0.25">
      <c r="E136" s="9"/>
      <c r="H136" s="9"/>
      <c r="K136" s="9"/>
      <c r="N136" s="9"/>
      <c r="Q136" s="9"/>
      <c r="T136" s="9"/>
      <c r="W136" s="9"/>
      <c r="Z136" s="9"/>
    </row>
    <row r="137" spans="5:26" s="7" customFormat="1" x14ac:dyDescent="0.25">
      <c r="E137" s="9"/>
      <c r="H137" s="9"/>
      <c r="K137" s="9"/>
      <c r="N137" s="9"/>
      <c r="Q137" s="9"/>
      <c r="T137" s="9"/>
      <c r="W137" s="9"/>
      <c r="Z137" s="9"/>
    </row>
    <row r="138" spans="5:26" s="7" customFormat="1" x14ac:dyDescent="0.25">
      <c r="E138" s="9"/>
      <c r="H138" s="9"/>
      <c r="K138" s="9"/>
      <c r="N138" s="9"/>
      <c r="Q138" s="9"/>
      <c r="T138" s="9"/>
      <c r="W138" s="9"/>
      <c r="Z138" s="9"/>
    </row>
    <row r="139" spans="5:26" s="7" customFormat="1" x14ac:dyDescent="0.25">
      <c r="E139" s="9"/>
      <c r="H139" s="9"/>
      <c r="K139" s="9"/>
      <c r="N139" s="9"/>
      <c r="Q139" s="9"/>
      <c r="T139" s="9"/>
      <c r="W139" s="9"/>
      <c r="Z139" s="9"/>
    </row>
    <row r="140" spans="5:26" s="7" customFormat="1" x14ac:dyDescent="0.25">
      <c r="E140" s="9"/>
      <c r="H140" s="9"/>
      <c r="K140" s="9"/>
      <c r="N140" s="9"/>
      <c r="Q140" s="9"/>
      <c r="T140" s="9"/>
      <c r="W140" s="9"/>
      <c r="Z140" s="9"/>
    </row>
    <row r="141" spans="5:26" s="7" customFormat="1" x14ac:dyDescent="0.25">
      <c r="E141" s="9"/>
      <c r="H141" s="9"/>
      <c r="K141" s="9"/>
      <c r="N141" s="9"/>
      <c r="Q141" s="9"/>
      <c r="T141" s="9"/>
      <c r="W141" s="9"/>
      <c r="Z141" s="9"/>
    </row>
    <row r="142" spans="5:26" s="7" customFormat="1" x14ac:dyDescent="0.25">
      <c r="E142" s="9"/>
      <c r="H142" s="9"/>
      <c r="K142" s="9"/>
      <c r="N142" s="9"/>
      <c r="Q142" s="9"/>
      <c r="T142" s="9"/>
      <c r="W142" s="9"/>
      <c r="Z142" s="9"/>
    </row>
    <row r="143" spans="5:26" s="7" customFormat="1" x14ac:dyDescent="0.25">
      <c r="E143" s="9"/>
      <c r="H143" s="9"/>
      <c r="K143" s="9"/>
      <c r="N143" s="9"/>
      <c r="Q143" s="9"/>
      <c r="T143" s="9"/>
      <c r="W143" s="9"/>
      <c r="Z143" s="9"/>
    </row>
    <row r="144" spans="5:26" s="7" customFormat="1" x14ac:dyDescent="0.25">
      <c r="E144" s="9"/>
      <c r="H144" s="9"/>
      <c r="K144" s="9"/>
      <c r="N144" s="9"/>
      <c r="Q144" s="9"/>
      <c r="T144" s="9"/>
      <c r="W144" s="9"/>
      <c r="Z144" s="9"/>
    </row>
    <row r="145" spans="5:26" s="7" customFormat="1" x14ac:dyDescent="0.25">
      <c r="E145" s="9"/>
      <c r="H145" s="9"/>
      <c r="K145" s="9"/>
      <c r="N145" s="9"/>
      <c r="Q145" s="9"/>
      <c r="T145" s="9"/>
      <c r="W145" s="9"/>
      <c r="Z145" s="9"/>
    </row>
    <row r="146" spans="5:26" s="7" customFormat="1" x14ac:dyDescent="0.25">
      <c r="E146" s="9"/>
      <c r="H146" s="9"/>
      <c r="K146" s="9"/>
      <c r="N146" s="9"/>
      <c r="Q146" s="9"/>
      <c r="T146" s="9"/>
      <c r="W146" s="9"/>
      <c r="Z146" s="9"/>
    </row>
    <row r="147" spans="5:26" s="7" customFormat="1" x14ac:dyDescent="0.25">
      <c r="E147" s="9"/>
      <c r="H147" s="9"/>
      <c r="K147" s="9"/>
      <c r="N147" s="9"/>
      <c r="Q147" s="9"/>
      <c r="T147" s="9"/>
      <c r="W147" s="9"/>
      <c r="Z147" s="9"/>
    </row>
    <row r="148" spans="5:26" s="7" customFormat="1" x14ac:dyDescent="0.25">
      <c r="E148" s="9"/>
      <c r="H148" s="9"/>
      <c r="K148" s="9"/>
      <c r="N148" s="9"/>
      <c r="Q148" s="9"/>
      <c r="T148" s="9"/>
      <c r="W148" s="9"/>
      <c r="Z148" s="9"/>
    </row>
    <row r="149" spans="5:26" s="7" customFormat="1" x14ac:dyDescent="0.25">
      <c r="E149" s="9"/>
      <c r="H149" s="9"/>
      <c r="K149" s="9"/>
      <c r="N149" s="9"/>
      <c r="Q149" s="9"/>
      <c r="T149" s="9"/>
      <c r="W149" s="9"/>
      <c r="Z149" s="9"/>
    </row>
    <row r="150" spans="5:26" s="7" customFormat="1" x14ac:dyDescent="0.25">
      <c r="E150" s="9"/>
      <c r="H150" s="9"/>
      <c r="K150" s="9"/>
      <c r="N150" s="9"/>
      <c r="Q150" s="9"/>
      <c r="T150" s="9"/>
      <c r="W150" s="9"/>
      <c r="Z150" s="9"/>
    </row>
    <row r="151" spans="5:26" s="7" customFormat="1" x14ac:dyDescent="0.25">
      <c r="E151" s="9"/>
      <c r="H151" s="9"/>
      <c r="K151" s="9"/>
      <c r="N151" s="9"/>
      <c r="Q151" s="9"/>
      <c r="T151" s="9"/>
      <c r="W151" s="9"/>
      <c r="Z151" s="9"/>
    </row>
    <row r="152" spans="5:26" s="7" customFormat="1" x14ac:dyDescent="0.25">
      <c r="E152" s="9"/>
      <c r="H152" s="9"/>
      <c r="K152" s="9"/>
      <c r="N152" s="9"/>
      <c r="Q152" s="9"/>
      <c r="T152" s="9"/>
      <c r="W152" s="9"/>
      <c r="Z152" s="9"/>
    </row>
    <row r="153" spans="5:26" s="7" customFormat="1" x14ac:dyDescent="0.25">
      <c r="E153" s="9"/>
      <c r="H153" s="9"/>
      <c r="K153" s="9"/>
      <c r="N153" s="9"/>
      <c r="Q153" s="9"/>
      <c r="T153" s="9"/>
      <c r="W153" s="9"/>
      <c r="Z153" s="9"/>
    </row>
    <row r="154" spans="5:26" s="7" customFormat="1" x14ac:dyDescent="0.25">
      <c r="E154" s="9"/>
      <c r="H154" s="9"/>
      <c r="K154" s="9"/>
      <c r="N154" s="9"/>
      <c r="Q154" s="9"/>
      <c r="T154" s="9"/>
      <c r="W154" s="9"/>
      <c r="Z154" s="9"/>
    </row>
    <row r="155" spans="5:26" s="7" customFormat="1" x14ac:dyDescent="0.25">
      <c r="E155" s="9"/>
      <c r="H155" s="9"/>
      <c r="K155" s="9"/>
      <c r="N155" s="9"/>
      <c r="Q155" s="9"/>
      <c r="T155" s="9"/>
      <c r="W155" s="9"/>
      <c r="Z155" s="9"/>
    </row>
    <row r="156" spans="5:26" s="7" customFormat="1" x14ac:dyDescent="0.25">
      <c r="E156" s="9"/>
      <c r="H156" s="9"/>
      <c r="K156" s="9"/>
      <c r="N156" s="9"/>
      <c r="Q156" s="9"/>
      <c r="T156" s="9"/>
      <c r="W156" s="9"/>
      <c r="Z156" s="9"/>
    </row>
    <row r="157" spans="5:26" s="7" customFormat="1" x14ac:dyDescent="0.25">
      <c r="E157" s="9"/>
      <c r="H157" s="9"/>
      <c r="K157" s="9"/>
      <c r="N157" s="9"/>
      <c r="Q157" s="9"/>
      <c r="T157" s="9"/>
      <c r="W157" s="9"/>
      <c r="Z157" s="9"/>
    </row>
    <row r="158" spans="5:26" s="7" customFormat="1" x14ac:dyDescent="0.25">
      <c r="E158" s="9"/>
      <c r="H158" s="9"/>
      <c r="K158" s="9"/>
      <c r="N158" s="9"/>
      <c r="Q158" s="9"/>
      <c r="T158" s="9"/>
      <c r="W158" s="9"/>
      <c r="Z158" s="9"/>
    </row>
    <row r="159" spans="5:26" s="7" customFormat="1" x14ac:dyDescent="0.25">
      <c r="E159" s="9"/>
      <c r="H159" s="9"/>
      <c r="K159" s="9"/>
      <c r="N159" s="9"/>
      <c r="Q159" s="9"/>
      <c r="T159" s="9"/>
      <c r="W159" s="9"/>
      <c r="Z159" s="9"/>
    </row>
    <row r="160" spans="5:26" s="7" customFormat="1" x14ac:dyDescent="0.25">
      <c r="E160" s="9"/>
      <c r="H160" s="9"/>
      <c r="K160" s="9"/>
      <c r="N160" s="9"/>
      <c r="Q160" s="9"/>
      <c r="T160" s="9"/>
      <c r="W160" s="9"/>
      <c r="Z160" s="9"/>
    </row>
    <row r="161" spans="5:26" s="7" customFormat="1" x14ac:dyDescent="0.25">
      <c r="E161" s="9"/>
      <c r="H161" s="9"/>
      <c r="K161" s="9"/>
      <c r="N161" s="9"/>
      <c r="Q161" s="9"/>
      <c r="T161" s="9"/>
      <c r="W161" s="9"/>
      <c r="Z161" s="9"/>
    </row>
    <row r="162" spans="5:26" s="7" customFormat="1" x14ac:dyDescent="0.25">
      <c r="E162" s="9"/>
      <c r="H162" s="9"/>
      <c r="K162" s="9"/>
      <c r="N162" s="9"/>
      <c r="Q162" s="9"/>
      <c r="T162" s="9"/>
      <c r="W162" s="9"/>
      <c r="Z162" s="9"/>
    </row>
    <row r="163" spans="5:26" s="7" customFormat="1" x14ac:dyDescent="0.25">
      <c r="E163" s="9"/>
      <c r="H163" s="9"/>
      <c r="K163" s="9"/>
      <c r="N163" s="9"/>
      <c r="Q163" s="9"/>
      <c r="T163" s="9"/>
      <c r="W163" s="9"/>
      <c r="Z163" s="9"/>
    </row>
    <row r="164" spans="5:26" s="7" customFormat="1" x14ac:dyDescent="0.25">
      <c r="E164" s="9"/>
      <c r="H164" s="9"/>
      <c r="K164" s="9"/>
      <c r="N164" s="9"/>
      <c r="Q164" s="9"/>
      <c r="T164" s="9"/>
      <c r="W164" s="9"/>
      <c r="Z164" s="9"/>
    </row>
    <row r="165" spans="5:26" s="7" customFormat="1" x14ac:dyDescent="0.25">
      <c r="E165" s="9"/>
      <c r="H165" s="9"/>
      <c r="K165" s="9"/>
      <c r="N165" s="9"/>
      <c r="Q165" s="9"/>
      <c r="T165" s="9"/>
      <c r="W165" s="9"/>
      <c r="Z165" s="9"/>
    </row>
    <row r="166" spans="5:26" s="7" customFormat="1" x14ac:dyDescent="0.25">
      <c r="E166" s="9"/>
      <c r="H166" s="9"/>
      <c r="K166" s="9"/>
      <c r="N166" s="9"/>
      <c r="Q166" s="9"/>
      <c r="T166" s="9"/>
      <c r="W166" s="9"/>
      <c r="Z166" s="9"/>
    </row>
    <row r="167" spans="5:26" s="7" customFormat="1" x14ac:dyDescent="0.25">
      <c r="E167" s="9"/>
      <c r="H167" s="9"/>
      <c r="K167" s="9"/>
      <c r="N167" s="9"/>
      <c r="Q167" s="9"/>
      <c r="T167" s="9"/>
      <c r="W167" s="9"/>
      <c r="Z167" s="9"/>
    </row>
    <row r="168" spans="5:26" s="7" customFormat="1" x14ac:dyDescent="0.25">
      <c r="E168" s="9"/>
      <c r="H168" s="9"/>
      <c r="K168" s="9"/>
      <c r="N168" s="9"/>
      <c r="Q168" s="9"/>
      <c r="T168" s="9"/>
      <c r="W168" s="9"/>
      <c r="Z168" s="9"/>
    </row>
    <row r="169" spans="5:26" s="7" customFormat="1" x14ac:dyDescent="0.25">
      <c r="E169" s="9"/>
      <c r="H169" s="9"/>
      <c r="K169" s="9"/>
      <c r="N169" s="9"/>
      <c r="Q169" s="9"/>
      <c r="T169" s="9"/>
      <c r="W169" s="9"/>
      <c r="Z169" s="9"/>
    </row>
    <row r="170" spans="5:26" s="7" customFormat="1" x14ac:dyDescent="0.25">
      <c r="E170" s="9"/>
      <c r="H170" s="9"/>
      <c r="K170" s="9"/>
      <c r="N170" s="9"/>
      <c r="Q170" s="9"/>
      <c r="T170" s="9"/>
      <c r="W170" s="9"/>
      <c r="Z170" s="9"/>
    </row>
    <row r="171" spans="5:26" s="7" customFormat="1" x14ac:dyDescent="0.25">
      <c r="E171" s="9"/>
      <c r="H171" s="9"/>
      <c r="K171" s="9"/>
      <c r="N171" s="9"/>
      <c r="Q171" s="9"/>
      <c r="T171" s="9"/>
      <c r="W171" s="9"/>
      <c r="Z171" s="9"/>
    </row>
    <row r="172" spans="5:26" s="7" customFormat="1" x14ac:dyDescent="0.25">
      <c r="E172" s="9"/>
      <c r="H172" s="9"/>
      <c r="K172" s="9"/>
      <c r="N172" s="9"/>
      <c r="Q172" s="9"/>
      <c r="T172" s="9"/>
      <c r="W172" s="9"/>
      <c r="Z172" s="9"/>
    </row>
    <row r="173" spans="5:26" s="7" customFormat="1" x14ac:dyDescent="0.25">
      <c r="E173" s="9"/>
      <c r="H173" s="9"/>
      <c r="K173" s="9"/>
      <c r="N173" s="9"/>
      <c r="Q173" s="9"/>
      <c r="T173" s="9"/>
      <c r="W173" s="9"/>
      <c r="Z173" s="9"/>
    </row>
    <row r="174" spans="5:26" s="7" customFormat="1" x14ac:dyDescent="0.25">
      <c r="E174" s="9"/>
      <c r="H174" s="9"/>
      <c r="K174" s="9"/>
      <c r="N174" s="9"/>
      <c r="Q174" s="9"/>
      <c r="T174" s="9"/>
      <c r="W174" s="9"/>
      <c r="Z174" s="9"/>
    </row>
    <row r="175" spans="5:26" s="7" customFormat="1" x14ac:dyDescent="0.25">
      <c r="E175" s="9"/>
      <c r="H175" s="9"/>
      <c r="K175" s="9"/>
      <c r="N175" s="9"/>
      <c r="Q175" s="9"/>
      <c r="T175" s="9"/>
      <c r="W175" s="9"/>
      <c r="Z175" s="9"/>
    </row>
    <row r="176" spans="5:26" s="7" customFormat="1" x14ac:dyDescent="0.25">
      <c r="E176" s="9"/>
      <c r="H176" s="9"/>
      <c r="K176" s="9"/>
      <c r="N176" s="9"/>
      <c r="Q176" s="9"/>
      <c r="T176" s="9"/>
      <c r="W176" s="9"/>
      <c r="Z176" s="9"/>
    </row>
    <row r="177" spans="5:26" s="7" customFormat="1" x14ac:dyDescent="0.25">
      <c r="E177" s="9"/>
      <c r="H177" s="9"/>
      <c r="K177" s="9"/>
      <c r="N177" s="9"/>
      <c r="Q177" s="9"/>
      <c r="T177" s="9"/>
      <c r="W177" s="9"/>
      <c r="Z177" s="9"/>
    </row>
    <row r="178" spans="5:26" s="7" customFormat="1" x14ac:dyDescent="0.25">
      <c r="E178" s="9"/>
      <c r="H178" s="9"/>
      <c r="K178" s="9"/>
      <c r="N178" s="9"/>
      <c r="Q178" s="9"/>
      <c r="T178" s="9"/>
      <c r="W178" s="9"/>
      <c r="Z178" s="9"/>
    </row>
    <row r="179" spans="5:26" s="7" customFormat="1" x14ac:dyDescent="0.25">
      <c r="E179" s="9"/>
      <c r="H179" s="9"/>
      <c r="K179" s="9"/>
      <c r="N179" s="9"/>
      <c r="Q179" s="9"/>
      <c r="T179" s="9"/>
      <c r="W179" s="9"/>
      <c r="Z179" s="9"/>
    </row>
    <row r="180" spans="5:26" s="7" customFormat="1" x14ac:dyDescent="0.25">
      <c r="E180" s="9"/>
      <c r="H180" s="9"/>
      <c r="K180" s="9"/>
      <c r="N180" s="9"/>
      <c r="Q180" s="9"/>
      <c r="T180" s="9"/>
      <c r="W180" s="9"/>
      <c r="Z180" s="9"/>
    </row>
    <row r="181" spans="5:26" s="7" customFormat="1" x14ac:dyDescent="0.25">
      <c r="E181" s="9"/>
      <c r="H181" s="9"/>
      <c r="K181" s="9"/>
      <c r="N181" s="9"/>
      <c r="Q181" s="9"/>
      <c r="T181" s="9"/>
      <c r="W181" s="9"/>
      <c r="Z181" s="9"/>
    </row>
    <row r="182" spans="5:26" s="7" customFormat="1" x14ac:dyDescent="0.25">
      <c r="E182" s="9"/>
      <c r="H182" s="9"/>
      <c r="K182" s="9"/>
      <c r="N182" s="9"/>
      <c r="Q182" s="9"/>
      <c r="T182" s="9"/>
      <c r="W182" s="9"/>
      <c r="Z182" s="9"/>
    </row>
    <row r="183" spans="5:26" s="7" customFormat="1" x14ac:dyDescent="0.25">
      <c r="E183" s="9"/>
      <c r="H183" s="9"/>
      <c r="K183" s="9"/>
      <c r="N183" s="9"/>
      <c r="Q183" s="9"/>
      <c r="T183" s="9"/>
      <c r="W183" s="9"/>
      <c r="Z183" s="9"/>
    </row>
    <row r="184" spans="5:26" s="7" customFormat="1" x14ac:dyDescent="0.25">
      <c r="E184" s="9"/>
      <c r="H184" s="9"/>
      <c r="K184" s="9"/>
      <c r="N184" s="9"/>
      <c r="Q184" s="9"/>
      <c r="T184" s="9"/>
      <c r="W184" s="9"/>
      <c r="Z184" s="9"/>
    </row>
    <row r="185" spans="5:26" s="7" customFormat="1" x14ac:dyDescent="0.25">
      <c r="E185" s="9"/>
      <c r="H185" s="9"/>
      <c r="K185" s="9"/>
      <c r="N185" s="9"/>
      <c r="Q185" s="9"/>
      <c r="T185" s="9"/>
      <c r="W185" s="9"/>
      <c r="Z185" s="9"/>
    </row>
    <row r="186" spans="5:26" s="7" customFormat="1" x14ac:dyDescent="0.25">
      <c r="E186" s="9"/>
      <c r="H186" s="9"/>
      <c r="K186" s="9"/>
      <c r="N186" s="9"/>
      <c r="Q186" s="9"/>
      <c r="T186" s="9"/>
      <c r="W186" s="9"/>
      <c r="Z186" s="9"/>
    </row>
    <row r="187" spans="5:26" s="7" customFormat="1" x14ac:dyDescent="0.25">
      <c r="E187" s="9"/>
      <c r="H187" s="9"/>
      <c r="K187" s="9"/>
      <c r="N187" s="9"/>
      <c r="Q187" s="9"/>
      <c r="T187" s="9"/>
      <c r="W187" s="9"/>
      <c r="Z187" s="9"/>
    </row>
    <row r="188" spans="5:26" s="7" customFormat="1" x14ac:dyDescent="0.25">
      <c r="E188" s="9"/>
      <c r="H188" s="9"/>
      <c r="K188" s="9"/>
      <c r="N188" s="9"/>
      <c r="Q188" s="9"/>
      <c r="T188" s="9"/>
      <c r="W188" s="9"/>
      <c r="Z188" s="9"/>
    </row>
    <row r="189" spans="5:26" s="7" customFormat="1" x14ac:dyDescent="0.25">
      <c r="E189" s="9"/>
      <c r="H189" s="9"/>
      <c r="K189" s="9"/>
      <c r="N189" s="9"/>
      <c r="Q189" s="9"/>
      <c r="T189" s="9"/>
      <c r="W189" s="9"/>
      <c r="Z189" s="9"/>
    </row>
    <row r="190" spans="5:26" s="7" customFormat="1" x14ac:dyDescent="0.25">
      <c r="E190" s="9"/>
      <c r="H190" s="9"/>
      <c r="K190" s="9"/>
      <c r="N190" s="9"/>
      <c r="Q190" s="9"/>
      <c r="T190" s="9"/>
      <c r="W190" s="9"/>
      <c r="Z190" s="9"/>
    </row>
    <row r="191" spans="5:26" s="7" customFormat="1" x14ac:dyDescent="0.25">
      <c r="E191" s="9"/>
      <c r="H191" s="9"/>
      <c r="K191" s="9"/>
      <c r="N191" s="9"/>
      <c r="Q191" s="9"/>
      <c r="T191" s="9"/>
      <c r="W191" s="9"/>
      <c r="Z191" s="9"/>
    </row>
  </sheetData>
  <sheetProtection algorithmName="SHA-512" hashValue="7pCdSCcTl1Qc5ySXMttlH8cByCYT2APr5liwFNLVGyyG8iDmLH8iCzJwP1uo+5j0s1TOX3Fdh5OlO69vataCKQ==" saltValue="FbM+BB4sEbmy/5+vWVlaeg==" spinCount="100000" sheet="1" objects="1" scenarios="1"/>
  <mergeCells count="35">
    <mergeCell ref="AA7:AB7"/>
    <mergeCell ref="I7:J7"/>
    <mergeCell ref="L7:M7"/>
    <mergeCell ref="A5:A8"/>
    <mergeCell ref="B5:B8"/>
    <mergeCell ref="C5:C8"/>
    <mergeCell ref="D5:D8"/>
    <mergeCell ref="F5:G5"/>
    <mergeCell ref="O7:P7"/>
    <mergeCell ref="R7:S7"/>
    <mergeCell ref="U7:V7"/>
    <mergeCell ref="X7:Y7"/>
    <mergeCell ref="X5:Y5"/>
    <mergeCell ref="F7:G7"/>
    <mergeCell ref="R3:S3"/>
    <mergeCell ref="AA3:AB3"/>
    <mergeCell ref="U3:Z3"/>
    <mergeCell ref="L3:Q3"/>
    <mergeCell ref="F3:I3"/>
    <mergeCell ref="A1:AB1"/>
    <mergeCell ref="F6:G6"/>
    <mergeCell ref="I6:J6"/>
    <mergeCell ref="L6:M6"/>
    <mergeCell ref="O6:P6"/>
    <mergeCell ref="R6:S6"/>
    <mergeCell ref="U6:V6"/>
    <mergeCell ref="X6:Y6"/>
    <mergeCell ref="AA6:AB6"/>
    <mergeCell ref="I5:J5"/>
    <mergeCell ref="L5:M5"/>
    <mergeCell ref="O5:P5"/>
    <mergeCell ref="R5:S5"/>
    <mergeCell ref="U5:V5"/>
    <mergeCell ref="AA5:AB5"/>
    <mergeCell ref="A3:C3"/>
  </mergeCells>
  <conditionalFormatting sqref="C10:C11">
    <cfRule type="cellIs" dxfId="2" priority="11" operator="lessThanOrEqual">
      <formula>4</formula>
    </cfRule>
  </conditionalFormatting>
  <conditionalFormatting sqref="C12:C13">
    <cfRule type="cellIs" dxfId="1" priority="7" operator="lessThanOrEqual">
      <formula>4</formula>
    </cfRule>
  </conditionalFormatting>
  <conditionalFormatting sqref="C14:C107">
    <cfRule type="cellIs" dxfId="0" priority="6" operator="lessThanOrEqual">
      <formula>4</formula>
    </cfRule>
  </conditionalFormatting>
  <conditionalFormatting sqref="G10:G107 J10:J107 M10:M107 P10:P107 S10:S107 V10:V107 Y10:Y107 AB10:AB107">
    <cfRule type="colorScale" priority="1">
      <colorScale>
        <cfvo type="min"/>
        <cfvo type="max"/>
        <color theme="9" tint="0.79998168889431442"/>
        <color rgb="FF00B050"/>
      </colorScale>
    </cfRule>
  </conditionalFormatting>
  <pageMargins left="0.7" right="0.7" top="0.75" bottom="0.75" header="0.3" footer="0.3"/>
  <pageSetup paperSize="9" scale="16"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BENİ OKU</vt:lpstr>
      <vt:lpstr>VERI GIRIS SAYFASI</vt:lpstr>
      <vt:lpstr>OTO HESAPLAMA_SAYFASI</vt:lpstr>
      <vt:lpstr>SONUC SAYFASI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İLKOKULLAR FİZİKSEL ETKİNLİK YARIŞMALARI - www.qospor.com</dc:title>
  <dc:creator>Microsoft Office User</dc:creator>
  <cp:keywords>İFET, İLKOKULLAR FİZİKSEL ETKİNLİK YARIŞMALARI, İSTANBUL İLKOKULLAR FİZİKSEL ETKİNLİK YARIŞMALARI, MALTEPE İLKOKULLAR FİZİKSEL ETKİNLİK YARIŞMALARI, www.qospor.com</cp:keywords>
  <cp:lastModifiedBy>okul spor</cp:lastModifiedBy>
  <cp:lastPrinted>2020-01-17T17:09:01Z</cp:lastPrinted>
  <dcterms:created xsi:type="dcterms:W3CDTF">2019-11-03T09:46:20Z</dcterms:created>
  <dcterms:modified xsi:type="dcterms:W3CDTF">2020-01-23T10:19:05Z</dcterms:modified>
</cp:coreProperties>
</file>